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66925"/>
  <mc:AlternateContent xmlns:mc="http://schemas.openxmlformats.org/markup-compatibility/2006">
    <mc:Choice Requires="x15">
      <x15ac:absPath xmlns:x15ac="http://schemas.microsoft.com/office/spreadsheetml/2010/11/ac" url="C:\Users\diego\Desktop\DIEGO FORERO\TRABAJO\SCRD\2025\INFORMES\TRANSPARENCIA\"/>
    </mc:Choice>
  </mc:AlternateContent>
  <xr:revisionPtr revIDLastSave="0" documentId="13_ncr:1_{06EE5092-6626-4A9A-AE4E-766E42A5BCE6}" xr6:coauthVersionLast="47" xr6:coauthVersionMax="47" xr10:uidLastSave="{00000000-0000-0000-0000-000000000000}"/>
  <bookViews>
    <workbookView xWindow="-120" yWindow="-120" windowWidth="20730" windowHeight="11040" xr2:uid="{0018DFD1-2858-4DEA-9575-3E4DBC8F6DF7}"/>
  </bookViews>
  <sheets>
    <sheet name="Consolidado" sheetId="1" r:id="rId1"/>
    <sheet name="Resumen" sheetId="2" r:id="rId2"/>
  </sheets>
  <definedNames>
    <definedName name="_xlnm._FilterDatabase" localSheetId="0" hidden="1">Consolidado!$B$7:$AD$57</definedName>
  </definedNames>
  <calcPr calcId="191029"/>
  <pivotCaches>
    <pivotCache cacheId="22"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2" l="1"/>
  <c r="C3" i="1"/>
  <c r="P3" i="1" s="1"/>
  <c r="B4" i="2" s="1"/>
</calcChain>
</file>

<file path=xl/sharedStrings.xml><?xml version="1.0" encoding="utf-8"?>
<sst xmlns="http://schemas.openxmlformats.org/spreadsheetml/2006/main" count="795" uniqueCount="404">
  <si>
    <t>INFORMACIÓN GENERAL DEL CONTRATO</t>
  </si>
  <si>
    <t>INFORMACIÓN PRESUPUESTAL / PLAZO EJECUCIÓN CONTRATO</t>
  </si>
  <si>
    <t>VIGENCIA</t>
  </si>
  <si>
    <t>NÚMERO CONTRATO</t>
  </si>
  <si>
    <t>Link SECOP</t>
  </si>
  <si>
    <t>PROCESO SELECCIÓN</t>
  </si>
  <si>
    <t>CLASE CONTRATO</t>
  </si>
  <si>
    <t>TIPO GASTO</t>
  </si>
  <si>
    <t>TEMA GASTO/INVERSION</t>
  </si>
  <si>
    <t>NATURALEZA CONTRATISTA</t>
  </si>
  <si>
    <t>IDENTIFICACIÓN CONTRATISTA</t>
  </si>
  <si>
    <t>RAZÓN SOCIAL</t>
  </si>
  <si>
    <t>VALOR INICIAL</t>
  </si>
  <si>
    <t>FECHA SUSCRIPCIÓN CONTRATO</t>
  </si>
  <si>
    <t>OBJETO DEL CONTRATO</t>
  </si>
  <si>
    <t>FECHA DE TERMINACION</t>
  </si>
  <si>
    <t>NÚMERO DE PROCESO</t>
  </si>
  <si>
    <t>EXPERIENCIA LABORAL Y PROFESIONAL</t>
  </si>
  <si>
    <t>DEPENDENCIA</t>
  </si>
  <si>
    <t>CORREO INSTITUCIONAL</t>
  </si>
  <si>
    <t>TELEFONO</t>
  </si>
  <si>
    <t>CONTRATACION DIRECTA</t>
  </si>
  <si>
    <t>CONVENIO INTERADMINISTRATIVO</t>
  </si>
  <si>
    <t>CONTRATO DE PRESTACIÓN DE SERVICIOS PROFESIONALES Y/O APOYO A LA GESTIÓN</t>
  </si>
  <si>
    <t>N.A</t>
  </si>
  <si>
    <t>DIRECCIÓN DE ARTE, CULTURA Y PATRIMONIO</t>
  </si>
  <si>
    <t>SUBSECRETARÍA DE GOBERNANZA</t>
  </si>
  <si>
    <t>1 1. Inversión</t>
  </si>
  <si>
    <t>2 Jurídica</t>
  </si>
  <si>
    <t xml:space="preserve">1 Natural </t>
  </si>
  <si>
    <t>FECHA REAL INICIO</t>
  </si>
  <si>
    <t>(en blanco)</t>
  </si>
  <si>
    <t>Modalidad de selección</t>
  </si>
  <si>
    <t>Total</t>
  </si>
  <si>
    <t>Clase contrato</t>
  </si>
  <si>
    <t>Tipo de gasto</t>
  </si>
  <si>
    <t>Naturaleza</t>
  </si>
  <si>
    <t>N° RP</t>
  </si>
  <si>
    <t>VALOR RP</t>
  </si>
  <si>
    <t>FECHA RP</t>
  </si>
  <si>
    <t>N° CDP</t>
  </si>
  <si>
    <t>VALOR CDP</t>
  </si>
  <si>
    <t>FECHA CDP</t>
  </si>
  <si>
    <t>ORDENADOR</t>
  </si>
  <si>
    <t>SUPERVISOR</t>
  </si>
  <si>
    <t>Secretaría Distrital de Cultura, Recreación y Deporte de Bogotá
Informe de Personería al</t>
  </si>
  <si>
    <t>Contratos Iniciados</t>
  </si>
  <si>
    <t>COMPRAVENTA</t>
  </si>
  <si>
    <t>DIRECCION DE LECTURA Y BIBLIOTECAS</t>
  </si>
  <si>
    <t>SELECCIÓN ABREVIADA</t>
  </si>
  <si>
    <t>DIRECCIÓN DE LECTURA Y BIBLIOTECAS</t>
  </si>
  <si>
    <t>DIRECCIÓN DE REDES Y ACCIÓN COLECTIVA</t>
  </si>
  <si>
    <t>SUBSECRETARÍA DISTRITAL DE CULTURA CIUDADANA Y
GESTIÓN DEL CONOCIMIENTO</t>
  </si>
  <si>
    <t>PLAZO
(DIAS)</t>
  </si>
  <si>
    <t>3. Otro</t>
  </si>
  <si>
    <t>5 MESES</t>
  </si>
  <si>
    <t>SUBSECRETARÍA DISTRITAL DE CULTURA CIUDADANA Y GESTIÓN DEL CONOCIMIENTO</t>
  </si>
  <si>
    <t>Prestar servicios profesionales a la Secretaría Distrital de Cultura, Recreación y Deporte – Dirección de Transformaciones Culturales, para proyectar y realizar intervenciones artísticas plásticas en los espacios definidos del sistema TransMilenio, articuladas a las estrategias narrativas, simbólicas y pedagógicas del proyecto, en el marco del convenio interadministrativo No. 568 de 2025.</t>
  </si>
  <si>
    <t>1 MES Y 15 DIAS</t>
  </si>
  <si>
    <t>CONSULTORIA</t>
  </si>
  <si>
    <t>4 MESES</t>
  </si>
  <si>
    <t>MIMINA CUANTIA</t>
  </si>
  <si>
    <t>OFICINA DE TECNOLOGÍAS DE LA INFORMACIÓN</t>
  </si>
  <si>
    <t>DIRECCIÓN DE GESTIÓN CORPORATIVA Y RELACIÓN CON EL CIUDADANO</t>
  </si>
  <si>
    <t>1 MES</t>
  </si>
  <si>
    <t>2 MESES Y 29 DIAS</t>
  </si>
  <si>
    <t>DIRECCIÓN DE FOMENTO</t>
  </si>
  <si>
    <t>2 MESES</t>
  </si>
  <si>
    <t>DIRECCIÓN DE ARTE CULTURA Y PATRIMONIO</t>
  </si>
  <si>
    <t>Titulo Profesional en áreas de ciencias sociales y/o educación y/o artes y/o psicología y/o trabajo social y/o humanidades o afines. Sin experiencia</t>
  </si>
  <si>
    <t>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t>
  </si>
  <si>
    <t>SUBDIRECTOR DE INFRAESTRUCTURA Y PATRIMONIO CULTURAL</t>
  </si>
  <si>
    <t>3 MESES</t>
  </si>
  <si>
    <t>N/A</t>
  </si>
  <si>
    <t>https://community.secop.gov.co/Public/Tendering/OpportunityDetail/Index?noticeUID=CO1.NTC.8480095&amp;isFromPublicArea=True&amp;isModal=False</t>
  </si>
  <si>
    <t>Proyecto "Estar Bien es MÁS Bienestar 2025"</t>
  </si>
  <si>
    <t>SUBDIRECCIÓN DE INFRAESTRUCTURA Y PATRIMONIO CULTURAL</t>
  </si>
  <si>
    <t>Aunar esfuerzos administrativos, técnicos y financieros para desarrollar el proyecto: “Estar Bien es MÁS Bienestar 2025”, mediante el cual se promueve el bien-estar a partir de la cultura, las artes y las prácticas alternativas de movimiento, para impactar positivamente la salud física y mental, los vínculos entre las personas, y los hábitos de vida saludables, en el marco de la atención primaria</t>
  </si>
  <si>
    <t>FONDO FINANCIERO DISTRITAL DE SALUD</t>
  </si>
  <si>
    <t>CONTRATACION@SALUDCAPITAL.GOV.CO</t>
  </si>
  <si>
    <t>Nathalia Rippe Sierra</t>
  </si>
  <si>
    <t>https://community.secop.gov.co/Public/Tendering/OpportunityDetail/Index?noticeUID=CO1.NTC.8613656&amp;isFromPublicArea=True&amp;isModal=False</t>
  </si>
  <si>
    <t>COLECCIONES EDITORIALES DE GRUPO PENTA</t>
  </si>
  <si>
    <t>ADQUISICIÓN DE COLECCIONES EDITORIALES DE GRUPO PENTA DISTRIBUIDORES S.A.S, EN EL MARCO DEL COMPONENTE DE DOTACIÓN, PARA EL PROYECTO DE REGALÍAS CON CÓDIGO BPIN 2023011010004 "FORTALECIMIENTO DE LA RED DISTRITAL DE BIBLIOTECAS PÚBLICAS - BIBLORED DE BOGOTÁ", de conformidad con el listado de colecciones de GRUPO PENTA DISTRIBUIDORES S.A.S, que hace parte integral del presente estudio.</t>
  </si>
  <si>
    <t>GRUPO PENTA EDITORIAL</t>
  </si>
  <si>
    <t>luzstella.macias@grupopenta.com.co</t>
  </si>
  <si>
    <t>Javier Enrique Mariño Navarro</t>
  </si>
  <si>
    <t>https://community.secop.gov.co/Public/Tendering/OpportunityDetail/Index?noticeUID=CO1.NTC.8615128&amp;isFromPublicArea=True&amp;isModal=False</t>
  </si>
  <si>
    <t>COLECCIONES EDITORIALES DE EDICIONES MONSERRATE S.</t>
  </si>
  <si>
    <t>ADQUISICIÓN DE COLECCIONES EDITORIALES DE EDICIONES MONSERRATE S.A.S, EN EL MARCO DEL COMPONENTE DE DOTACIÓN, PARA EL PROYECTO DE REGALÍAS CON CÓDIGO BPIN 2023011010004 “FORTALECIMIENTO DE LA RED DISTRITAL DE BIBLIOTECAS PÚBLICAS - BIBLORED DE BOGOTÁ</t>
  </si>
  <si>
    <t>EDITORIAL MONSERRATE</t>
  </si>
  <si>
    <t>josemilleru@gmail.com</t>
  </si>
  <si>
    <t>Bibiana Andrea Victorino Ramírez</t>
  </si>
  <si>
    <t>https://community.secop.gov.co/Public/Tendering/OpportunityDetail/Index?noticeUID=CO1.NTC.8615555&amp;isFromPublicArea=True&amp;isModal=False</t>
  </si>
  <si>
    <t>COLECCIONES EDITORIALES DE EDITORIAL PLANETA</t>
  </si>
  <si>
    <t>ADQUISICIÓN DE COLECCIONES EDITORIALES DE EDITORIAL PLANETA COLOMBIANA S.A, EN EL MARCO DEL COMPONENTE DE DOTACIÓN, PARA EL PROYECTO DE REGALÍAS CON CÓDIGO BPIN 2023011010004 "FORTALECIMIENTO DE LA RED DISTRITAL DE BIBLIOTECAS PÚBLICAS - BIBLORED DE BOGOTÁ", de conformidad con el listado de colecciones de EDITORIAL PLANETA COLOMBIANA S.A, que hace parte integral del presente
estudio.</t>
  </si>
  <si>
    <t>EDITORIAL PLANETA COLOMBIA SA</t>
  </si>
  <si>
    <t>bhenao@planeta.com.co</t>
  </si>
  <si>
    <t>https://community.secop.gov.co/Public/Tendering/OpportunityDetail/Index?noticeUID=CO1.NTC.8622977&amp;isFromPublicArea=True&amp;isModal=False</t>
  </si>
  <si>
    <t>SCDPI-240-01308-25</t>
  </si>
  <si>
    <t>Profesional en el área de ciencias sociales y humanas, sociología, ciencias políticas, derecho o afines y Cinco (5) años de experiencia laboral.</t>
  </si>
  <si>
    <t>DIRECCIÓN DE ECONOMíA ESTUDIOS Y POLíTICA</t>
  </si>
  <si>
    <t>Prestar servicios profesionales a la Secretaría de Cultura, Recreación y Deporte - Dirección de Economía, Estudios y Política, para la elaboración, implementación y seguimiento de estrategias de posicionamiento institucional, articulación con actores del sector privado y generación de conexiones de valor, el marco de la Política Pública Distrital de Economía Cultural y Creativa.</t>
  </si>
  <si>
    <t>CHRISTIAN ANDRES ANGEL VASQUEZ</t>
  </si>
  <si>
    <t>an.vasco@me.com</t>
  </si>
  <si>
    <t>Mario Arturo Suárez Mendoza</t>
  </si>
  <si>
    <t>https://community.secop.gov.co/Public/Tendering/OpportunityDetail/Index?noticeUID=CO1.NTC.8630541&amp;isFromPublicArea=True&amp;isModal=False</t>
  </si>
  <si>
    <t>BIBLORED - GRAFAM S.A.S</t>
  </si>
  <si>
    <t>ADQUISICIÓN DE COLECCIONES EDITORIALES DE IMPORTACIONES GRAFAM S.A.S, EN EL MARCO DEL COMPONENTE DE DOTACIÓN, PARA EL PROYECTO DE REGALÍAS CON CÓDIGO BPIN 2023011010004 "FORTALECIMIENTO DE LA RED DISTRITAL DE BIBLIOTECAS PÚBLICAS - BIBLORED DE BOGOTÁ</t>
  </si>
  <si>
    <t>IMPORTACIONES GRAFAM S.A.S</t>
  </si>
  <si>
    <t>gerencia@grafamltda.com</t>
  </si>
  <si>
    <t>https://community.secop.gov.co/Public/Tendering/OpportunityDetail/Index?noticeUID=CO1.NTC.8652756&amp;isFromPublicArea=True&amp;isModal=False</t>
  </si>
  <si>
    <t>SCDPI-21417-01345-25</t>
  </si>
  <si>
    <t>DIRECCION DE TRANSFORMACIONES CULTURALES</t>
  </si>
  <si>
    <t>MIGUEL ANGEL CAMELO RAMIREZ</t>
  </si>
  <si>
    <t>miguelcamelo99@gmail.com</t>
  </si>
  <si>
    <t>JULIAN FELIPE DUARTE ALVAREZ</t>
  </si>
  <si>
    <t>https://community.secop.gov.co/Public/Tendering/OpportunityDetail/Index?noticeUID=CO1.NTC.8649250&amp;isFromPublicArea=True&amp;isModal=False</t>
  </si>
  <si>
    <t>SCDPI-21416-01547-25</t>
  </si>
  <si>
    <t>L ESDOP (ESTUDIO Y EXPERIENCIA) Profesional en ciencias sociales y humanas con especialización y tres (3) años de experiencia profesional</t>
  </si>
  <si>
    <t>DESPACHO</t>
  </si>
  <si>
    <t>Prestar servicios profesionales a la Secretaria de Cultura, Recreación y Deporte - Despacho, para la gestión de actividades y acciones necesarias para atender las necesidades logísticas de hospitalidad que se generen orientadas al cumplimiento de las metas establecidas.</t>
  </si>
  <si>
    <t>NUO NUO SUNG HWANG</t>
  </si>
  <si>
    <t>maria.nsung@gmail.com</t>
  </si>
  <si>
    <t>NATALIA SEFAIR LOPEZ</t>
  </si>
  <si>
    <t>https://community.secop.gov.co/Public/Tendering/OpportunityDetail/Index?noticeUID=CO1.NTC.8653136&amp;isFromPublicArea=True&amp;isModal=False</t>
  </si>
  <si>
    <t>SCDPI-21417-01380-25</t>
  </si>
  <si>
    <t>Titulo profesional en diseño grafico, publicidad, y/o áreas del conocimiento afines.</t>
  </si>
  <si>
    <t>Prestar servicios profesionales a la Secretaría de Cultura, Recreación y Deporte - Subsecretaría de Cultura Ciudadana y Gestión del Conocimiento - Dirección de Redes y Acción Colectiva, para el desarrollo de contenidos gráficos, propuestas gráficas e identidad visual de los productos de la estrategia, en el marco del convenio interadministrativo No. 568 de 2025.</t>
  </si>
  <si>
    <t>JORGE MARIO ARROYO OSORIO</t>
  </si>
  <si>
    <t>j.arroyo.dg@gmail.com</t>
  </si>
  <si>
    <t>Angélica Rocío Martínez Torres</t>
  </si>
  <si>
    <t>https://community.secop.gov.co/Public/Tendering/OpportunityDetail/Index?noticeUID=CO1.NTC.8654471&amp;isFromPublicArea=True&amp;isModal=False</t>
  </si>
  <si>
    <t>SCDPI-21417-01495-25</t>
  </si>
  <si>
    <t>Profesionales en educación, artes, ciencias sociales, comunicación social, pedagogía, diseño, antropología, ingeniería o áreas afines</t>
  </si>
  <si>
    <t>Prestar servicios profesionales a la Secretaría Distrital de Cultura, Recreación y Deporte – Dirección de Transformaciones Culturales, desarrollando, implementando y documentando acciones pedagógicas y creativas enfocadas en la estrategias de cultura ciudadana orientadas a la movilidad, en el marco del convenio interadministrativo No. 611 de 2025</t>
  </si>
  <si>
    <t>JAVIER ALBERTO VARGAS CASAS</t>
  </si>
  <si>
    <t>javar26@hotmail.com</t>
  </si>
  <si>
    <t>https://community.secop.gov.co/Public/Tendering/OpportunityDetail/Index?noticeUID=CO1.NTC.8649246&amp;isFromPublicArea=True&amp;isModal=False</t>
  </si>
  <si>
    <t>SCDPI-220-00424-25</t>
  </si>
  <si>
    <t>CONTRATO INTERADMINISTRATIVO</t>
  </si>
  <si>
    <t>Prestar sus servicios para llevar a cabo la verificación y evaluación técnica y administrativa de los proyectos participantes de la Convocatoria 2026 del Programa Distrital de Apoyos Concertados PDAC, en sus dos modalidades: Proyectos Locales e Interlocales y Proyectos Metropolitanos</t>
  </si>
  <si>
    <t>UNIVERSIDAD NACIONAL</t>
  </si>
  <si>
    <t>contratacion@unal.edu.co</t>
  </si>
  <si>
    <t>Juan Diego Jaramillo Morales</t>
  </si>
  <si>
    <t>7 MESES</t>
  </si>
  <si>
    <t>https://community.secop.gov.co/Public/Tendering/OpportunityDetail/Index?noticeUID=CO1.NTC.8659666&amp;isFromPublicArea=True&amp;isModal=False</t>
  </si>
  <si>
    <t>SCDPI-21418-01513-25</t>
  </si>
  <si>
    <t>Profesional en áreas de las ciencias humanas, ciencias sociales, ciencias de la educación, artes o afines con dos (2) años de experiencia profesional relacionada.</t>
  </si>
  <si>
    <t>Prestar servicios profesionales a la Secretaría Distrital de Cultura, Recreación y Deporte - Dirección de Arte, Cultura y Patrimonio, en las actividades relacionadas con la sistematización, análisis de información, gestión y reporte de indicadores y mediciones de la iniciativa Estar Bien Bogotá.</t>
  </si>
  <si>
    <t>PIEDAD MARIA GALLOR VILLA</t>
  </si>
  <si>
    <t>piedadgallor8@gmail.com</t>
  </si>
  <si>
    <t>https://community.secop.gov.co/Public/Tendering/OpportunityDetail/Index?noticeUID=CO1.NTC.8661454&amp;isFromPublicArea=True&amp;isModal=False</t>
  </si>
  <si>
    <t>SCDPI-21417-01493-25</t>
  </si>
  <si>
    <t>Profesional con título en las áreas de las ciencias sociales o humanas (Comunicación social, producción audiovisual o similares) o en el área profesional de las artes, la comunicación visual y la tecnología (artes plásticas y/o visuales, cine, diseño gráfico, medios digitales o afines).</t>
  </si>
  <si>
    <t>Prestar servicios profesionales a la Secretaría Distrital de Cultura, Recreación y Deporte - Dirección de Transformaciones Culturales, desarrollando e implementando contenidos audiovisuales y narrativas transmediales que amplifican el impacto de las estrategias de cultura ciudadana orientadas a la movilidad, en el marco del convenio interadministrativo No. 611 de 2025.</t>
  </si>
  <si>
    <t>SEBASTIÁN MARTÍNEZ RODRIGUEZ</t>
  </si>
  <si>
    <t>sebastianmaro@yahoo.es</t>
  </si>
  <si>
    <t>https://community.secop.gov.co/Public/Tendering/OpportunityDetail/Index?noticeUID=CO1.NTC.8662901&amp;isFromPublicArea=True&amp;isModal=False</t>
  </si>
  <si>
    <t>BIBLORED - SIGLO DEL HOMBRE EDITORES SA</t>
  </si>
  <si>
    <t>adquisición de colecciones editoriales de siglo del hombre editores sa, en el marco del componente de dotación, para el proyecto de regalías con código bpin 2023011010004 "fortalecimiento de la red distrital de bibliotecas públicas - biblored de bogotá"</t>
  </si>
  <si>
    <t>SIGLO DEL HOMBRE EDITORES SA</t>
  </si>
  <si>
    <t>gerencia@siglodelhombre.com</t>
  </si>
  <si>
    <t>https://community.secop.gov.co/Public/Tendering/OpportunityDetail/Index?noticeUID=CO1.NTC.8670638&amp;isFromPublicArea=True&amp;isModal=False</t>
  </si>
  <si>
    <t>SCDPI-21418-01477-25</t>
  </si>
  <si>
    <t>Profesional en áreas relacionadas con las ciencias humanas, ciencias sociales, artes, bellas artes, ciencias de la educación, arquitectura o afines. Dos (02) años de experiencia profesional relacionada.</t>
  </si>
  <si>
    <t>Prestar servicios profesionales a la Secretaría de Cultura, Recreación y Deporte - Dirección de Arte, Cultura y Patrimonio en la generación y recolección de reflexiones y modos de apropiación del Plan de Cultura 2038 para coescribir una versión destinada al público infantil y adolescente.</t>
  </si>
  <si>
    <t>CLARISA RUIZ CORREAL</t>
  </si>
  <si>
    <t>clarisaruizc@gmail.com</t>
  </si>
  <si>
    <t>3 MESES Y 2 DIAS</t>
  </si>
  <si>
    <t>https://community.secop.gov.co/Public/Tendering/OpportunityDetail/Index?noticeUID=CO1.NTC.8515015&amp;isFromPublicArea=True&amp;isModal=False</t>
  </si>
  <si>
    <t>SCRD-SAMC-34-2025</t>
  </si>
  <si>
    <t>CONTRATO DE PRESTACION DE SERVICIOS</t>
  </si>
  <si>
    <t>Prestar los servicios de operación, administración, así como el mantenimiento predictivo y preventivo a la Secretaría Distrital de Cultura, Recreación y Deporte para la piscina semiolímpica, las dos piscinas recreativas, y los demás espacios que los complementan, ubicados en el Centro Felicidad Chapinero - CEFE CHAPINERO- de conformidad con las especificaciones técnicas definidas por la Secretaría.</t>
  </si>
  <si>
    <t>EMPRESA DE INFRAESTRUCTURA COLOMBIANA S.A.S.</t>
  </si>
  <si>
    <t>infraestructuracolombianasas@hotmail.com</t>
  </si>
  <si>
    <t>https://community.secop.gov.co/Public/Tendering/OpportunityDetail/Index?noticeUID=CO1.NTC.8679392&amp;isFromPublicArea=True&amp;isModal=False</t>
  </si>
  <si>
    <t>SCDPI-21417-01499-25</t>
  </si>
  <si>
    <t>Profesional en ciencias humanas, sociales, políticas, económicas, administrativas, estadística, matemática, historia, licenciaturas, ingenierías, diseño gráfico, diseño industrial, artes o afines, música, literatura, o afines con mas de dos (2) años de experiencia relacionada con análisis estadísticos, y/o procesamiento de información, y/o análisis de información, y/o operativos de recolección de información en campo y/o diseño de muestras probabilísticas y no probabilísticas.</t>
  </si>
  <si>
    <t>DIRECCIÓN OBSERVATORIO Y GESTIÓN DEL CONOCIMIENTO CULTURAL</t>
  </si>
  <si>
    <t>Prestar servicios profesionales a la Secretaría de Cultura, Recreación y Deporte – Dirección Observatorio y Gestión del Conocimiento Cultural, para el desarrollo e implementación de metodologías de procesamiento y análisis estadístico relacionadas con las mediciones que se adelanten sobre orgullo y confianza en Bogotá, en el marco del convenio interadministrativo No. 611 de 2025</t>
  </si>
  <si>
    <t>RUTH RINCON CASTIBLANCO</t>
  </si>
  <si>
    <t>ruthrinconc@gmail.com</t>
  </si>
  <si>
    <t>Diego Fernando Maldonado Castellanos</t>
  </si>
  <si>
    <t>4 MESES Y 10 DIAS</t>
  </si>
  <si>
    <t>https://community.secop.gov.co/Public/Tendering/OpportunityDetail/Index?noticeUID=CO1.NTC.8680012&amp;isFromPublicArea=True&amp;isModal=False</t>
  </si>
  <si>
    <t>SCDPI-21417-01492-25</t>
  </si>
  <si>
    <t>Profesional con titulo en las áreas de las ciencias sociales o humanas (Antropología, Sociología, Trabajo Social, Psicología, Ciencia Política o similares) o en el área profesional de las artes, la comunicación visual y la tecnología (diseño, artes plasticas, arquitectura, o similares).</t>
  </si>
  <si>
    <t>Prestar servicios profesionales a la Secretaría Distrital de Cultura, Recreación y Deporte - Dirección de Transformaciones Culturales, desarrollando e implementando estrategias de cultura ciudadana orientadas a la movilidad, en el marco del convenio interadministrativo No. 611 de 2025.</t>
  </si>
  <si>
    <t>JULIANA PINTO OMAÑA</t>
  </si>
  <si>
    <t>JULIANAPINTOMA@GMAIL.COM</t>
  </si>
  <si>
    <t>https://community.secop.gov.co/Public/Tendering/OpportunityDetail/Index?noticeUID=CO1.NTC.8682180&amp;isFromPublicArea=True&amp;isModal=False</t>
  </si>
  <si>
    <t>SCDPI-21417-01486-25</t>
  </si>
  <si>
    <t>Titulo profesional en derecho, con mas de tres (3) años de experiencia en contratación estatal , procesos administrativos, o desarrollo y seguimiento de proyectos</t>
  </si>
  <si>
    <t>Prestar servicios profesionales a la Secretaría de Cultura Recreación y Deporte - Dirección de Redes y Acción Colectiva desde el componente jurídico, planeando y ejecutando los procesos precontractuales, contractuales y postcontractuales requeridos, así como el seguimiento a los mismos, en el marco del convenio Interadministrativo No. 611 de 2025</t>
  </si>
  <si>
    <t>JOSE DAVID TARAZONA RUEDA</t>
  </si>
  <si>
    <t>tajodavid@gmail.com</t>
  </si>
  <si>
    <t>https://community.secop.gov.co/Public/Tendering/OpportunityDetail/Index?noticeUID=CO1.NTC.8701510&amp;isFromPublicArea=True&amp;isModal=False</t>
  </si>
  <si>
    <t>SCDPI-21417-01346-25</t>
  </si>
  <si>
    <t>YENNY STEFANIA BEDOYA
PARRA</t>
  </si>
  <si>
    <t>bedoyayenny53@gmail.com</t>
  </si>
  <si>
    <t>https://community.secop.gov.co/Public/Tendering/OpportunityDetail/Index?noticeUID=CO1.NTC.8590107&amp;isFromPublicArea=True&amp;isModal=False</t>
  </si>
  <si>
    <t>SCRD-MIC-37-202</t>
  </si>
  <si>
    <t>DIRECCION DE GESTION CORPORATIVA Y RELACION CON EL CIUDADANO</t>
  </si>
  <si>
    <t>Prestar los servicios de recogida, transporte, almacenamiento y disposición final de residuos especiales y peligrosos generados en las sedes de la Secretaría Distrital de Cultura, Recreación y Deporte, de conformidad con los requerimientos sanitarios, ambientales y técnicos establecidos por las normas vigentes que rigen esta actividad</t>
  </si>
  <si>
    <t>BIOLOGICOS Y CONTAMINADOS S.A.S. E.S.P.</t>
  </si>
  <si>
    <t>abogadojunior@atica.co</t>
  </si>
  <si>
    <t>JASON FERNANDO BOLIVAR SILVA</t>
  </si>
  <si>
    <t>https://community.secop.gov.co/Public/Tendering/OpportunityDetail/Index?noticeUID=CO1.NTC.8702048&amp;isFromPublicArea=True&amp;isModal=False</t>
  </si>
  <si>
    <t>BIBLORED - ALIANZA DISTRIBUIDORA DE COLOMBIA S.A.S</t>
  </si>
  <si>
    <t>adquisición de colecciones editoriales de alianza distribuidora de colombia sas, en el marco del componente de dotación, para el proyecto de regalías con código bpin 2023011010004 "fortalecimiento de la red distrital de bibliotecas públicas - biblored de bogotá".</t>
  </si>
  <si>
    <t>ALIANZA DISTRIBUIDORA DE COLOMBIA S.A.S</t>
  </si>
  <si>
    <t>aliandis@cable.net.co</t>
  </si>
  <si>
    <t>https://community.secop.gov.co/Public/Tendering/OpportunityDetail/Index?noticeUID=CO1.NTC.8705092&amp;isFromPublicArea=True&amp;isModal=False</t>
  </si>
  <si>
    <t>SCDPI-21420-01435-25</t>
  </si>
  <si>
    <t>ESTUDIOS ACADEMICOS: Técnico Asistencia en organización de Archivos . EXPERIENCIA: experiencia mínima de un (1) años gestión documental y/o foliación, rotulación y/o depuración y/o organización de inventarios documentales y/o aplicación de tablas de retención y valoración documental</t>
  </si>
  <si>
    <t>Grupo Interno de Trabajo de Servicios Administrativos</t>
  </si>
  <si>
    <t>Prestar servicios de apoyo a la gestión a la Secretaría de Cultura, Recreación y Deporte — Dirección de Gestión Corporativa y Relación con el Ciudadano - Grupo Interno de Trabajo de Gestión de Servicios Administrativos, para el desarrollo de actividades de clasificación, organización y descripción documental de los archivos de la entidad.</t>
  </si>
  <si>
    <t>ANA MARIA MORALES</t>
  </si>
  <si>
    <t>anamariamorales20016@gmail.com</t>
  </si>
  <si>
    <t>Paola Andrea Ramirez Gutierrez</t>
  </si>
  <si>
    <t>https://community.secop.gov.co/Public/Tendering/OpportunityDetail/Index?noticeUID=CO1.NTC.8706077&amp;isFromPublicArea=True&amp;isModal=False</t>
  </si>
  <si>
    <t>SCDPI-21417-01485-25</t>
  </si>
  <si>
    <t>Titulo profesional en administración,y/o economía, y/o contaduría y/o ingenierías o afines, con mas de tres (3) años de experiencia, en la gestión o desarrollo de proyectos, o procesos de planeación, o actividades administrativas y operativas.</t>
  </si>
  <si>
    <t>Prestar servicios profesionales a la Secretaría de Cultura Recreación y Deporte - Dirección de Redes y Acción Colectiva, gestionando y tramitando el seguimiento de las actividades administrativas y financieras, en el marco del convenio Interadministrativo No. 611 de 2025</t>
  </si>
  <si>
    <t>JUAN PABLO SIERRA FORERO</t>
  </si>
  <si>
    <t>juanpablo086@gmail.com</t>
  </si>
  <si>
    <t>4 MESES Y 9 DIAS</t>
  </si>
  <si>
    <t>https://community.secop.gov.co/Public/Tendering/OpportunityDetail/Index?noticeUID=CO1.NTC.8709958&amp;isFromPublicArea=True&amp;isModal=False</t>
  </si>
  <si>
    <t>SCDPI-220-01482-25</t>
  </si>
  <si>
    <t>Profesional Ciencias Sociales, bellas artes, ciencias de la educación, ingenierías, administración, economía, con dos (2) años de experiencia relacionada</t>
  </si>
  <si>
    <t>Prestar los servicios profesionales para el soporte técnico, mantenimiento correctivo y evolutivo, y la optimización de las plataformas tecnológicas utilizadas por la Secretaría de Cultura, Recreación y Deporte (SCRD) en el marco de la implementación de los convenios 740 y 755 del programa Más Cultura Local., garantizando el funcionamiento adecuado, seguro y eficiente de los sistemas involucrados en los procesos de priorización, convocatoria, seguimiento, ejecución y monitoreo de los incentivos, estímulos
y reconocimientos del programa.</t>
  </si>
  <si>
    <t>JULIAN DAVID PARRA BELLO</t>
  </si>
  <si>
    <t>julianparrab711@gmail.com</t>
  </si>
  <si>
    <t>https://community.secop.gov.co/Public/Tendering/OpportunityDetail/Index?noticeUID=CO1.NTC.8711723&amp;isFromPublicArea=True&amp;isModal=False</t>
  </si>
  <si>
    <t>SCDPI-21416-01509-25</t>
  </si>
  <si>
    <t>Técnico en Artes Escénicas, Técnico Profesional en Actuación y/o afines</t>
  </si>
  <si>
    <t>Prestar de servicios de apoyo a la gestión a la Secretaría de Cultura Recreación y Deporte, Subsecretaría de Gobernanza, con el fin de desarrollar actividades la producción de los eventos y proyectos a cargo de la Subsecretaría.</t>
  </si>
  <si>
    <t>GINNA LORENA LINARES CÁCERES</t>
  </si>
  <si>
    <t>lorenagllc9@outlook.com</t>
  </si>
  <si>
    <t>colombiacompra.coupahost.com/order_headers/print_view?id=151146&amp;version=1</t>
  </si>
  <si>
    <t>ORDEN DE COMPRA 151146</t>
  </si>
  <si>
    <t>ORDEN DE COMPRA</t>
  </si>
  <si>
    <t>ADQUISICION DESHUMIDIFICADORES y TERMOHIGOMETROS PARA EL ARCHIVO CENTRAL DE LA SECRETARIA DE CULTURA RECREACION Y DEPORTE</t>
  </si>
  <si>
    <t>PANAMERICANA OUTSOURCING S.A.</t>
  </si>
  <si>
    <t>gilly.bruges@panamericana.com.co</t>
  </si>
  <si>
    <t>https://community.secop.gov.co/Public/Tendering/OpportunityDetail/Index?noticeUID=CO1.NTC.8712846&amp;isFromPublicArea=True&amp;isModal=False</t>
  </si>
  <si>
    <t>SCDPI-21417-01433-25</t>
  </si>
  <si>
    <t>Titulo profesional en Estadística, Matemática, Física, Economía, Administración Pública o Ingeniería o afines.</t>
  </si>
  <si>
    <t>Prestar servicios profesionales a la Secretaría de Cultura, Recreación y Deporte – Dirección de Observatorio y Gestión de Conocimiento Cultural, para el desarrollo e implementación de metodologías de procesamiento y análisis estadístico relacionadas con las mediciones que se adelanten sobre orgullo y confianza en Bogotá., en el marco del convenio interadministrativo No. 568 de 2025.</t>
  </si>
  <si>
    <t>GUSTAVO ALFONSO ROMERO CRUZ</t>
  </si>
  <si>
    <t>gustavws@gmail.com</t>
  </si>
  <si>
    <t>3 MESES  Y 25 DIAS</t>
  </si>
  <si>
    <t>https://community.secop.gov.co/Public/Tendering/OpportunityDetail/Index?noticeUID=CO1.NTC.8609155&amp;isFromPublicArea=True&amp;isModal=False</t>
  </si>
  <si>
    <t>SCRD-MIC-40-2025</t>
  </si>
  <si>
    <t>Adquisición de licenciamiento ADOBE CREATIVE CLOUD</t>
  </si>
  <si>
    <t>UP KEEP SERVICES S.A.S</t>
  </si>
  <si>
    <t>gerenciatactica@upkeepservices.com.co</t>
  </si>
  <si>
    <t>Fabio Fernando Sánchez Sánchez</t>
  </si>
  <si>
    <t>https://community.secop.gov.co/Public/Tendering/OpportunityDetail/Index?noticeUID=CO1.NTC.8720882&amp;isFromPublicArea=True&amp;isModal=False</t>
  </si>
  <si>
    <t>Concurso Internacional de Violín Bogotá 2025</t>
  </si>
  <si>
    <t>Secretaría Distrital de Cultura Recreación y Deportes.</t>
  </si>
  <si>
    <t>Aunar esfuerzos técnicos, administrativos y financieros para la implementación escénica, logística y artística del Concurso Internacional de Violín Bogotá 2025</t>
  </si>
  <si>
    <t>ASOCIACIÓN NACIONAL DE MÚSICA SINFÓNICA - PROVEEDOR</t>
  </si>
  <si>
    <t>ricardo.rodriguez@sinfonica.com.co</t>
  </si>
  <si>
    <t>https://community.secop.gov.co/Public/Tendering/OpportunityDetail/Index?noticeUID=CO1.NTC.8720973&amp;isFromPublicArea=True&amp;isModal=False</t>
  </si>
  <si>
    <t>Estrategia de apropiación social y cultura</t>
  </si>
  <si>
    <t>Aunar esfuerzos técnicos, administrativos y financieros entre la SECRETARÍA DE CULTURA, RECREACIÓN Y DEPORTE y la ASOCIACIÓN NACIONAL DE LAS ARTES para la puesta en marcha del proyecto denominado “Estrategia de apropiación social y cultural para la construcción de orgullo y confianza en Bogotá” en el marco de la generación de sentido de pertenencia de la ciudad, que vincula actores públicos y privados.</t>
  </si>
  <si>
    <t>ASOCIACIÓN NACIONAL DE LAS ARTES -ANA</t>
  </si>
  <si>
    <t>2438
2439
2440
2441
2442
2443</t>
  </si>
  <si>
    <t>150000000
450.000.000
282.745.000
45.000.000
800.000.000
900.000.000</t>
  </si>
  <si>
    <t xml:space="preserve">1490
1480
1491
1478
1487
1477
</t>
  </si>
  <si>
    <t>26/08/2025
22/08/2025
26/08/2025
22/08/2025
25/08/2025
22/08/2025</t>
  </si>
  <si>
    <t>https://community.secop.gov.co/Public/Tendering/OpportunityDetail/Index?noticeUID=CO1.NTC.8608764&amp;isFromPublicArea=True&amp;isModal=False</t>
  </si>
  <si>
    <t>SCRD-MIC-38-2025</t>
  </si>
  <si>
    <t>Adquirir cobijas térmicas para las y los servidores de la Secretaría Distrital de Cultura Recreación y Deporte</t>
  </si>
  <si>
    <t>OPEN FOR DRESSMAKING S.A.S.</t>
  </si>
  <si>
    <t>distribucionesopenfor@hotmail.com</t>
  </si>
  <si>
    <t>Lucia Guerrero Ramirez</t>
  </si>
  <si>
    <t>https://community.secop.gov.co/Public/Tendering/OpportunityDetail/Index?noticeUID=CO1.NTC.8730653&amp;isFromPublicArea=True&amp;isModal=False</t>
  </si>
  <si>
    <t>SCDPI-21417-01441-25</t>
  </si>
  <si>
    <t>Bachiller, con Dos (2) años de experiencia relacionada en actividades de logística, o de operativos en campo o en el territorio, o desarrollo de eventos, o procesos de información y/o investigación, o atención a la ciudadanía, o de recuperación, embellecimiento, apropiación y revitalización del espacio público</t>
  </si>
  <si>
    <t>Prestar servicios de apoyo a la gestión a la Secretaría de Cultura, Recreación y Deporte -Dirección Observatorio y Gestión del Conocimiento Cultural, para el levantamiento y procesamiento de información, y acciones de transformación cultural e interacción con la ciudadanía generados en la estrategia de transformación cultural y de las mediciones sobre orgullo y confianza en Bogotá, en el marco del convenio interadministrativo No. 568 de 2025.</t>
  </si>
  <si>
    <t>LUIS RODRIGO MALAGON GOMEZ</t>
  </si>
  <si>
    <t>rodrigo.malagon1984@gmail.com</t>
  </si>
  <si>
    <t>Diego Fernando Maldonado Castellano</t>
  </si>
  <si>
    <t>https://community.secop.gov.co/Public/Tendering/OpportunityDetail/Index?noticeUID=CO1.NTC.8731160&amp;isFromPublicArea=True&amp;isModal=False</t>
  </si>
  <si>
    <t>CORPORACION AL ALBA PRODUCCIONES.</t>
  </si>
  <si>
    <t>CONTRATO DE PRESTACION DE SERVICIOS POR PROVEEDOR EXCLUSIVO</t>
  </si>
  <si>
    <t>DIRECCION DE FOMENTO</t>
  </si>
  <si>
    <t>Contratar la prestación de servicios de la CORPORACIÓN AL ALBA PRODUCCIONES, para realizar la producción artística de la obra Más Allá de las Nubes que se llevará en el marco del proyecto Navidad es Cultura 2025.</t>
  </si>
  <si>
    <t>alalbaproducciones@gmail.com</t>
  </si>
  <si>
    <t>2436
2437</t>
  </si>
  <si>
    <t>1634662147
288.337.853</t>
  </si>
  <si>
    <t>8/09/2025
08/09/2025</t>
  </si>
  <si>
    <t>1419
1421</t>
  </si>
  <si>
    <t>3 MESES Y 20 DIAS</t>
  </si>
  <si>
    <t>https://community.secop.gov.co/Public/Tendering/ContractNoticePhases/View?PPI=CO1.PPI.41869272&amp;isFromPublicArea=True&amp;isModal=False</t>
  </si>
  <si>
    <t>SCDPI-21417-01494-25</t>
  </si>
  <si>
    <t>Profesionales en educación, artes, ciencias sociales, comunicación social, pedagogía, diseño, antropología, ingeniería o áreas afines.</t>
  </si>
  <si>
    <t>Prestar servicios profesionales a la Secretaría Distrital de Cultura, Recreación y Deporte – Dirección de Transformaciones Culturales, desarrollando, implementando y documentando acciones pedagógicas y creativas enfocadas en la estrategias de cultura ciudadana orientadas a la movilidad, en el marco del convenio interadministrativo No. 611 de 2025.</t>
  </si>
  <si>
    <t>MARÍA JOSÉ PINZÓN RODRÍGUEZ</t>
  </si>
  <si>
    <t>mariajosepinzonr@gmail.com</t>
  </si>
  <si>
    <t>Julian Felipe Duarte Alvarez</t>
  </si>
  <si>
    <t>3 MESES Y 10 DIAS</t>
  </si>
  <si>
    <t>https://community.secop.gov.co/Public/Tendering/OpportunityDetail/Index?noticeUID=CO1.NTC.8738348&amp;isFromPublicArea=True&amp;isModal=False</t>
  </si>
  <si>
    <t>SCDPI-21417-01442-25</t>
  </si>
  <si>
    <t>Prestar servicios de apoyo a la gestión a la Secretaría de Cultura, Recreación y Deporte – Dirección Observatorio y Gestión del Conocimiento Cultural, para el levantamiento y procesamiento de información, y acciones de transformación cultural e interacción con la ciudadanía generados en la estrategia de transformación cultural y de las mediciones sobre orgullo y confianza en Bogotá, en el marco del convenio interadministrativo No. 568 de 2025</t>
  </si>
  <si>
    <t>FREDDY SANTIAGO ACOSTA MOZO</t>
  </si>
  <si>
    <t>santiag222096@gmail.com</t>
  </si>
  <si>
    <t>https://community.secop.gov.co/Public/Tendering/OpportunityDetail/Index?noticeUID=CO1.NTC.8741498&amp;isFromPublicArea=True&amp;isModal=False</t>
  </si>
  <si>
    <t>SCDPI-21417-01496-25</t>
  </si>
  <si>
    <t>MARIA JOSE CHACON MUTIS</t>
  </si>
  <si>
    <t>mariajosechaconm@gmail.com</t>
  </si>
  <si>
    <t>https://community.secop.gov.co/Public/Tendering/OpportunityDetail/Index?noticeUID=CO1.NTC.8752462&amp;isFromPublicArea=True&amp;isModal=False</t>
  </si>
  <si>
    <t>SCDPI-21417-01358-25</t>
  </si>
  <si>
    <t>Titulo Profesional en artes plásticas y/o artes visuales y/o escultura o afines.</t>
  </si>
  <si>
    <t>SERGIO ANDRES RODRIGUEZ CASTAÑEDA</t>
  </si>
  <si>
    <t>sergiorodriguezz10@hotmail.com</t>
  </si>
  <si>
    <t>3 MESES Y 25 DIAS</t>
  </si>
  <si>
    <t>https://community.secop.gov.co/Public/Tendering/OpportunityDetail/Index?noticeUID=CO1.NTC.8768754&amp;isFromPublicArea=True&amp;isModal=False</t>
  </si>
  <si>
    <t>SCDPI-21417-01595-25</t>
  </si>
  <si>
    <t>Profesional en ciencias de la salud, ciencias sociales, humanas, políticas, licenciaturas, gestión cultural o afines con un (1) año de experiencia en la formulación, desarrollo y seguimiento de proyectos, o procesos de formación, o pedagogía cultural, o gestión cultural, social y/o comunitaria, o atención y trabajo con comunidades, o en acciones de genero, y/o economía del cuidado y/o masculinidades, o atención psicoterapéutica de población en situaciones de violencia, o acciones de investigación o sistematización de información.</t>
  </si>
  <si>
    <t>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t>
  </si>
  <si>
    <t>FELIPE JIMÉNEZ VAN ROZELEN</t>
  </si>
  <si>
    <t>felipejvr09@gmail.com</t>
  </si>
  <si>
    <t>3 MESES Y 15 DIAS</t>
  </si>
  <si>
    <t>https://community.secop.gov.co/Public/Tendering/OpportunityDetail/Index?noticeUID=CO1.NTC.8770175&amp;isFromPublicArea=True&amp;isModal=False</t>
  </si>
  <si>
    <t>SCDPI-21417-01497-25</t>
  </si>
  <si>
    <t>Titulo profesional en ciencias humanas, sociales, políticas, económicas, administrativas, estadística, matemática, historia, licenciaturas, ingenierías, diseño gráfico, diseño industrial, artes o afines, música, literatura, o afines con mas de cinco (5) años de experiencia en procesamiento de datos, y/o modelos estadísticos, y/o análisis estadístico en general, y/o en procesos de investigación, y/o en el análisis de datos, y/o presentación de informes, y/o modelación, y/o implementación de soluciones y metodologías de visualización de datos, y/o estructuración de algoritmos y estructuras de datos, y/o implementación de Ciencia de Datos, BIG DATA o Inteligencia Artificial, o el desarrollo del modelo de analítica y visualización de datos.</t>
  </si>
  <si>
    <t>DIRECCIÓN DEL OBSERVATORIO Y GESTIÓN 
DEL CONOCIMIENTO CULTURAL</t>
  </si>
  <si>
    <t>Prestar servicios profesionales a la Secretaría de Cultura, Recreación y Deporte - Dirección Observatorio y Gestión del Conocimiento Cultural, para desarrollar actividades de estructuración, depuración, verificación, almacenamiento, integración, modelación y análitica de datos derivados de las mediciones y observaciones realizadas en el marco del convenio interadministrativo No. 611 de 2025</t>
  </si>
  <si>
    <t>PAULA NATALIA RUIZ BARRERA</t>
  </si>
  <si>
    <t>paulanatalia28@hotmail.com</t>
  </si>
  <si>
    <t>https://community.secop.gov.co/Public/Tendering/OpportunityDetail/Index?noticeUID=CO1.NTC.8776974&amp;isFromPublicArea=True&amp;isModal=False</t>
  </si>
  <si>
    <t>SCDPI-21417-01381-25</t>
  </si>
  <si>
    <t>Titulo profesional en relaciones internacionales, comunicación social y periodismo, ciencias politicas o afines.</t>
  </si>
  <si>
    <t>Prestar servicios profesionales a la Secretaría de Cultura, Recreación y Deporte – Subsecretaría de Cultura Ciudadana y Gestión del Conocimiento – Dirección de Redes y Acción Colectiva, para la generación de contenidos creativos, comunicativos y narrativos para los canales digitales de la entidad, en el marco del convenio interadministrativo No. 568 de 2025.</t>
  </si>
  <si>
    <t>MARIANDREA MONTOYA CASTILLO</t>
  </si>
  <si>
    <t>montoyacastillomariandrea@gmail.com</t>
  </si>
  <si>
    <t>SUBSECRETARÍA DE CULTURA CIUDADANA
Y GESTIÓN DEL CONOCIMIENTO</t>
  </si>
  <si>
    <t>https://community.secop.gov.co/Public/Tendering/OpportunityDetail/Index?noticeUID=CO1.NTC.8777223&amp;isFromPublicArea=True&amp;isModal=False</t>
  </si>
  <si>
    <t>SCDPI-21417-01491-25</t>
  </si>
  <si>
    <t>Titulo profesional en ciencias sociales y/o sociólogia, y/o comunicación social,y/o antropología, y/o trabajo social, y/o psicólogia,y/o licenciatura, y/o ingenieria industrial y/o administración con dos (2) años de expereniencia de trabajo comunitario,y/o diseño e implementación de metodologías participativas, seguimiento y/o recolección de análisis de información y construcción de documentos</t>
  </si>
  <si>
    <t>DIRECCIÓN DE REDES Y ACCIÓN 
COLECTIVA</t>
  </si>
  <si>
    <t>Prestar servicios profesionales a la Secretaría de Cultura, Recreación y Deporte – Dirección de Redes y Acción Colectiva, para realizar la creación y seguimiento de laboratorios de transformación cultural, mediante el fortalecimiento metodológico y operativo para la transversalización, co creación e implementación en cultura ciudadana, en el marco del convenio interadministrativo No. 611 de 2025.</t>
  </si>
  <si>
    <t>ANGIE JULIETH QUIROGA RINCÓN</t>
  </si>
  <si>
    <t>a.quirogar4@gmail.com</t>
  </si>
  <si>
    <t>SUBSECRETARÍA DISTRITAL DE CULTURA CIUDADANA Y 
GESTIÓN DEL CONOCIMIENTO</t>
  </si>
  <si>
    <t>https://community.secop.gov.co/Public/Tendering/OpportunityDetail/Index?noticeUID=CO1.NTC.8679063&amp;isFromPublicArea=True&amp;isModal=False</t>
  </si>
  <si>
    <t>SCRD-MIC-42-2025</t>
  </si>
  <si>
    <t>Director de Economía, Estudios y Política</t>
  </si>
  <si>
    <t>Contrato de consultoría para diseñar y estructurar los mecanismos que permitan fomentar el acceso y consumo de bienes y servicios culturales, creativos y recreo-deportivos para los jóvenes de Bogotá D.C, mediante la creación de un programa de beneficios tipo bono</t>
  </si>
  <si>
    <t>IN-NOVA CORPORATION S.A.S.</t>
  </si>
  <si>
    <t>hermeinsaavedras@outlook.com</t>
  </si>
  <si>
    <t>https://community.secop.gov.co/Public/Tendering/OpportunityDetail/Index?noticeUID=CO1.NTC.8799208&amp;isFromPublicArea=True&amp;isModal=False</t>
  </si>
  <si>
    <t>IDT-RE-002-2025</t>
  </si>
  <si>
    <t>Aunar esfuerzos técnicos, administrativos y financieros entre el Instituto Distrital de Turismo – IDT y la Secretaría de Cultura, Recreación y Deporte - SCRD, para la implementación y puesta en funcionamiento de un centro de desarrollo turístico – CDT en un espacio de la Casa de Los Comuneros ubicada en la carrera 8 No. 9 – 83 de Bogotá D.C</t>
  </si>
  <si>
    <t>INSTITUTO DISTRITAL DE TURISMO</t>
  </si>
  <si>
    <t>info@idt.gov.co</t>
  </si>
  <si>
    <t>Sandra Patricia Castiblanco Monroy</t>
  </si>
  <si>
    <t>24 MESES</t>
  </si>
  <si>
    <t>https://community.secop.gov.co/Public/Tendering/OpportunityDetail/Index?noticeUID=CO1.NTC.8808148&amp;isFromPublicArea=True&amp;isModal=False</t>
  </si>
  <si>
    <t>ASIGNACION DE RECURSOS LEP FUGA 2025</t>
  </si>
  <si>
    <t>CONVENIO INTERADMNISTRATIVO</t>
  </si>
  <si>
    <t>Aunar esfuerzos entre la Secretaria Distrital de Cultura, Recreación y Deporte -SCRD- y la Fundación Gilberto Álzate Avendaño -FUGA- en cuanto a la asignación, ejecución y seguimiento de los recursos provenientes de la contribución parafiscal de los espectáculos públicos de las artes escénicas, respecto del proyecto de Dotación fase 2 Teatro la FUGA - Fundación Gilberto Álzate Avendaño”</t>
  </si>
  <si>
    <t>FUNDACIÓN GILBERTO ALZATE AVENDAÑO</t>
  </si>
  <si>
    <t>secop2@fuga.gov.co</t>
  </si>
  <si>
    <t>Juan Carlos Serrano Salamanca</t>
  </si>
  <si>
    <t>12 MESES</t>
  </si>
  <si>
    <t>https://community.secop.gov.co/Public/Tendering/OpportunityDetail/Index?noticeUID=CO1.NTC.8817807&amp;isFromPublicArea=True&amp;isModal=False</t>
  </si>
  <si>
    <t>CONTRATO DE ARRENDAMIENTO UNIMINUTO</t>
  </si>
  <si>
    <t>CONTRATO DE ARRENDAMIENTO</t>
  </si>
  <si>
    <t>Prestar el servicio de arrendamiento de los siguientes espacios; 1. Aula Audiovisuales, 2. Arena Polivalente, 3. Aula de Música y 4. Aula Múltiple 1 y 3 para la programación denominada jornadas de inmersión - Olimpiadas 2025.</t>
  </si>
  <si>
    <t>CORPORACIÓN UNIVERSITARIA MINUTO DE DIOS – UNIMINUTO.</t>
  </si>
  <si>
    <t>direccion.juridica@uniminuto.edu</t>
  </si>
  <si>
    <t>Adriana Maria Botero Velez</t>
  </si>
  <si>
    <t>https://community.secop.gov.co/Public/Tendering/OpportunityDetail/Index?noticeUID=CO1.NTC.8820855&amp;isFromPublicArea=True&amp;isModal=False</t>
  </si>
  <si>
    <t>SCDPI-21417-01498-25</t>
  </si>
  <si>
    <t>Titulo profesional en ciencias humanas, sociales, políticas, económicas, administrativas, estadística, matemática, historia, licenciaturas, ingenierías, diseño gráfico, diseño industrial, artes o afines, música, literatura, o afines Con más de cinco (5) años de experiencia en las ciencias del comportamiento, la medición y el análisis de datos, la generación y difusión de conocimiento, creación de informes basados en datos orientados a la toma de decisiones o a la difusión de conocimiento.</t>
  </si>
  <si>
    <t>Prestar servicios profesionales a la Secretaría de Cultura, Recreación y Deporte – Dirección Observatorio y Gestión del Conocimiento Cultural, para realizar la planeación, análisis y sistematización de las mediciones y seguimientos que se adelanten sobre orgullo y confianza en Bogotá, en el marco del convenio interadministrativo No. 611 de 2025.</t>
  </si>
  <si>
    <t>SANTIAGO BORDA ESQUIVEL</t>
  </si>
  <si>
    <t>borda.santiago@me.com</t>
  </si>
  <si>
    <t>3 MESES Y 20  DIAS</t>
  </si>
  <si>
    <t>https://community.secop.gov.co/Public/Tendering/OpportunityDetail/Index?noticeUID=CO1.NTC.8825866&amp;isFromPublicArea=True&amp;isModal=False</t>
  </si>
  <si>
    <t>SCDPI-21417-01500-25</t>
  </si>
  <si>
    <t>Titulo profesional en ciencias humanas, sociales, políticas, económicas, administrativas, estadística, matemática, historia, licenciaturas, ingenierías, diseño gráfico, diseño industrial, artes o afines, música, literatura, o afines con mas de cuatro (4) años de experiencia relacionada con procesamiento de datos, y/o modelos estadísticos, y/o análisis estadístico en general, y/o en procesos de investigación, y/o en el análisis de datos, en su valoración, interpretación preparación, y/o presentación de informes, y/o modelación, y/o implementación de soluciones y metodologías de visualización de datos, y/o estructuración de algoritmos y estructuras de datos, y/o implementación de Ciencia de Datos, BIG DATA o Inteligencia Artificial, o el desarrollo del modelo de analítica y visualización de datos</t>
  </si>
  <si>
    <t>Prestar servicios profesionales a la Secretaría de Cultura, Recreación y Deporte, a través de la Dirección Observatorio y Gestión del Conocimiento Cultural, para el desarrollo, construcción, actualización, documentación y mantenimiento de herramientas de visualización de datos derivados de las mediciones y observaciones realizadas en el marco del convenio interadministrativo No. 611 de 2025.</t>
  </si>
  <si>
    <t>YENNY PAOLA BARON AYA</t>
  </si>
  <si>
    <t>jennybaronaya@gmail.com</t>
  </si>
  <si>
    <t>https://community.secop.gov.co/Public/Tendering/OpportunityDetail/Index?noticeUID=CO1.NTC.8830381&amp;isFromPublicArea=True&amp;isModal=False</t>
  </si>
  <si>
    <t>SCDPI-21419-01684-25</t>
  </si>
  <si>
    <t>Profesional en el área de las ciencias sociales y humanas, o artes, o administración, con maestría en áreas afines a las ciencias sociales y humanas, artes o administración, con cinco (5) años de experiencia profesional relacionada</t>
  </si>
  <si>
    <t>Prestar servicios profesionales para acompañar a la Secretaría de Cultura, Recreación y Deporte – Dirección de Lectura y Bibliotecas en el fortalecimiento de la programación cultural de la Red Distrital de Bibliotecas – BibloRed, mediante su planeación, desarrollo, seguimiento y evaluación.</t>
  </si>
  <si>
    <t>GUILLERMO ADRIAN GUEVARA MARFOY</t>
  </si>
  <si>
    <t>guillogagm@gmail.com</t>
  </si>
  <si>
    <t>https://community.secop.gov.co/Public/Tendering/OpportunityDetail/Index?noticeUID=CO1.NTC.8830689&amp;isFromPublicArea=True&amp;isModal=False</t>
  </si>
  <si>
    <t xml:space="preserve">
SCDPI-21418-01480-25</t>
  </si>
  <si>
    <t>Profesional en áreas relacionadas con las ciencias humanas, ciencias sociales, ciencias de la educación, ciencias de la salud, artes, bellas artes con tres (3) años de experiencia profesional relacionada</t>
  </si>
  <si>
    <t>Prestar servicios profesionales a la Secretaría Distrital de Cultura, Recreación y Deporte - Dirección de Arte, Cultura y Patrimonio, en las actividades requeridas para la planificación, implementación, seguimiento, evaluación y reporte de la gestión del conocimiento de la estrategia EstarBien Bogotá</t>
  </si>
  <si>
    <t>GIZEL PATRICIA MAYA AGUILAR</t>
  </si>
  <si>
    <t xml:space="preserve">gisellemaya@gmail.com </t>
  </si>
  <si>
    <t>Natalia Currea Dereser</t>
  </si>
  <si>
    <t>3 MESES Y 05 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</si>
</sst>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0_-;\-&quot;$&quot;\ * #,##0.0_-;_-&quot;$&quot;\ * &quot;-&quot;??_-;_-@_-"/>
  </numFmts>
  <fonts count="10" x14ac:knownFonts="1">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name val="Calibri"/>
      <family val="2"/>
      <scheme val="minor"/>
    </font>
    <font>
      <u/>
      <sz val="11"/>
      <color theme="10"/>
      <name val="Calibri"/>
      <family val="2"/>
      <scheme val="minor"/>
    </font>
    <font>
      <sz val="11"/>
      <color theme="1"/>
      <name val="Calibri"/>
      <family val="2"/>
      <scheme val="minor"/>
    </font>
    <font>
      <b/>
      <sz val="48"/>
      <color theme="1"/>
      <name val="Calibri"/>
      <family val="2"/>
      <scheme val="minor"/>
    </font>
    <font>
      <sz val="11"/>
      <color theme="0" tint="-4.9989318521683403E-2"/>
      <name val="Calibri"/>
      <family val="2"/>
      <scheme val="minor"/>
    </font>
    <font>
      <b/>
      <sz val="12"/>
      <color theme="0"/>
      <name val="Calibri"/>
      <family val="2"/>
      <scheme val="minor"/>
    </font>
  </fonts>
  <fills count="5">
    <fill>
      <patternFill patternType="none"/>
    </fill>
    <fill>
      <patternFill patternType="gray125"/>
    </fill>
    <fill>
      <patternFill patternType="solid">
        <fgColor theme="0" tint="-0.499984740745262"/>
        <bgColor indexed="64"/>
      </patternFill>
    </fill>
    <fill>
      <patternFill patternType="solid">
        <fgColor rgb="FF7030A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44" fontId="6" fillId="0" borderId="0" applyFont="0" applyFill="0" applyBorder="0" applyAlignment="0" applyProtection="0"/>
  </cellStyleXfs>
  <cellXfs count="39">
    <xf numFmtId="0" fontId="0" fillId="0" borderId="0" xfId="0"/>
    <xf numFmtId="0" fontId="0" fillId="0" borderId="0" xfId="0" applyProtection="1">
      <protection locked="0"/>
    </xf>
    <xf numFmtId="14" fontId="2" fillId="0" borderId="0" xfId="0" applyNumberFormat="1" applyFont="1" applyAlignment="1">
      <alignment horizontal="center" vertical="center"/>
    </xf>
    <xf numFmtId="14" fontId="0" fillId="0" borderId="0" xfId="0" applyNumberFormat="1" applyAlignment="1">
      <alignment horizontal="center" vertical="center"/>
    </xf>
    <xf numFmtId="0" fontId="5" fillId="4" borderId="1" xfId="1" applyFill="1"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3" borderId="0" xfId="0" applyFill="1"/>
    <xf numFmtId="0" fontId="8" fillId="3" borderId="1" xfId="0" applyFont="1" applyFill="1" applyBorder="1" applyAlignment="1">
      <alignment horizontal="left"/>
    </xf>
    <xf numFmtId="0" fontId="8" fillId="3" borderId="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xf>
    <xf numFmtId="0" fontId="8" fillId="3" borderId="1" xfId="0" applyFont="1" applyFill="1" applyBorder="1" applyAlignment="1">
      <alignment horizontal="center" vertical="center" wrapText="1"/>
    </xf>
    <xf numFmtId="14" fontId="0" fillId="0" borderId="1" xfId="0" applyNumberFormat="1" applyBorder="1" applyAlignment="1" applyProtection="1">
      <alignment horizontal="left" vertical="center"/>
      <protection locked="0"/>
    </xf>
    <xf numFmtId="14" fontId="0" fillId="0" borderId="0" xfId="0" applyNumberFormat="1" applyProtection="1">
      <protection locked="0"/>
    </xf>
    <xf numFmtId="14" fontId="0" fillId="3" borderId="1" xfId="0" applyNumberForma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64" fontId="0" fillId="0" borderId="0" xfId="2" applyNumberFormat="1" applyFont="1" applyProtection="1">
      <protection locked="0"/>
    </xf>
    <xf numFmtId="14" fontId="0" fillId="0" borderId="1" xfId="0" applyNumberFormat="1" applyBorder="1" applyProtection="1">
      <protection locked="0"/>
    </xf>
    <xf numFmtId="14" fontId="0" fillId="0" borderId="1" xfId="0" applyNumberFormat="1" applyBorder="1" applyAlignment="1" applyProtection="1">
      <alignment horizontal="center" vertical="center"/>
      <protection locked="0"/>
    </xf>
    <xf numFmtId="44" fontId="0" fillId="0" borderId="1" xfId="2" applyFont="1" applyBorder="1" applyAlignment="1" applyProtection="1">
      <protection locked="0"/>
    </xf>
    <xf numFmtId="0" fontId="0" fillId="0" borderId="1" xfId="0" applyNumberFormat="1" applyBorder="1" applyAlignment="1">
      <alignment horizontal="center" vertical="center"/>
    </xf>
    <xf numFmtId="0" fontId="8"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NumberFormat="1" applyFont="1" applyFill="1" applyBorder="1" applyAlignment="1">
      <alignment horizontal="center" vertical="center"/>
    </xf>
    <xf numFmtId="164" fontId="1" fillId="0" borderId="0" xfId="2" applyNumberFormat="1" applyFont="1" applyAlignment="1" applyProtection="1">
      <alignment horizontal="center" vertical="center" wrapText="1"/>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1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center"/>
    </xf>
    <xf numFmtId="0" fontId="7" fillId="0" borderId="0" xfId="0" applyFont="1" applyAlignment="1">
      <alignment horizontal="center" vertical="center"/>
    </xf>
  </cellXfs>
  <cellStyles count="3">
    <cellStyle name="Hipervínculo" xfId="1" builtinId="8"/>
    <cellStyle name="Moneda" xfId="2" builtinId="4"/>
    <cellStyle name="Normal" xfId="0" builtinId="0"/>
  </cellStyles>
  <dxfs count="198">
    <dxf>
      <alignment wrapText="1"/>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ont>
        <color theme="0"/>
      </font>
    </dxf>
    <dxf>
      <font>
        <color theme="0"/>
      </font>
    </dxf>
    <dxf>
      <font>
        <color theme="0"/>
      </font>
    </dxf>
    <dxf>
      <font>
        <color theme="0"/>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vertical="center"/>
    </dxf>
    <dxf>
      <alignment wrapText="1"/>
    </dxf>
    <dxf>
      <alignment horizontal="center"/>
    </dxf>
    <dxf>
      <alignment horizontal="center"/>
    </dxf>
    <dxf>
      <alignment vertical="center"/>
    </dxf>
    <dxf>
      <alignment vertical="center"/>
    </dxf>
    <dxf>
      <alignment vertical="center"/>
    </dxf>
    <dxf>
      <alignment horizont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alignment wrapText="1"/>
    </dxf>
    <dxf>
      <alignment horizontal="center"/>
    </dxf>
    <dxf>
      <alignment vertical="center"/>
    </dxf>
    <dxf>
      <alignment horizontal="center"/>
    </dxf>
    <dxf>
      <alignment vertic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ont>
        <color theme="0"/>
      </font>
    </dxf>
    <dxf>
      <font>
        <color theme="0"/>
      </font>
    </dxf>
    <dxf>
      <font>
        <color theme="0"/>
      </font>
    </dxf>
    <dxf>
      <font>
        <color theme="0"/>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vertical="center"/>
    </dxf>
    <dxf>
      <fill>
        <patternFill>
          <bgColor rgb="FFFF0000"/>
        </patternFill>
      </fill>
    </dxf>
    <dxf>
      <alignment vertic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font>
    </dxf>
    <dxf>
      <font>
        <color theme="0"/>
      </font>
    </dxf>
    <dxf>
      <font>
        <color theme="0"/>
      </font>
    </dxf>
    <dxf>
      <font>
        <color theme="0"/>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vertical="center"/>
    </dxf>
    <dxf>
      <alignment horizontal="center"/>
    </dxf>
    <dxf>
      <alignment vertical="center"/>
    </dxf>
    <dxf>
      <alignment horizontal="center"/>
    </dxf>
    <dxf>
      <alignment wrapText="1"/>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alignment vertical="center"/>
    </dxf>
    <dxf>
      <alignment vertical="center"/>
    </dxf>
    <dxf>
      <alignment vertical="center"/>
    </dxf>
    <dxf>
      <alignment horizontal="center"/>
    </dxf>
    <dxf>
      <alignment horizontal="center"/>
    </dxf>
    <dxf>
      <alignment wrapText="1"/>
    </dxf>
    <dxf>
      <alignment vertic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font>
    </dxf>
    <dxf>
      <font>
        <color theme="0"/>
      </font>
    </dxf>
    <dxf>
      <font>
        <color theme="0"/>
      </font>
    </dxf>
    <dxf>
      <font>
        <color theme="0"/>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204355</xdr:colOff>
      <xdr:row>0</xdr:row>
      <xdr:rowOff>0</xdr:rowOff>
    </xdr:from>
    <xdr:to>
      <xdr:col>1</xdr:col>
      <xdr:colOff>884526</xdr:colOff>
      <xdr:row>1</xdr:row>
      <xdr:rowOff>988528</xdr:rowOff>
    </xdr:to>
    <xdr:pic>
      <xdr:nvPicPr>
        <xdr:cNvPr id="2" name="Imagen 1" descr="Sistema de Convocatorias">
          <a:extLst>
            <a:ext uri="{FF2B5EF4-FFF2-40B4-BE49-F238E27FC236}">
              <a16:creationId xmlns:a16="http://schemas.microsoft.com/office/drawing/2014/main" id="{549EEA76-1990-4085-AAE0-A3B20FA01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355" y="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2</xdr:row>
      <xdr:rowOff>0</xdr:rowOff>
    </xdr:from>
    <xdr:to>
      <xdr:col>1</xdr:col>
      <xdr:colOff>114299</xdr:colOff>
      <xdr:row>4</xdr:row>
      <xdr:rowOff>178903</xdr:rowOff>
    </xdr:to>
    <xdr:pic>
      <xdr:nvPicPr>
        <xdr:cNvPr id="2" name="Imagen 1" descr="Sistema de Convocatorias">
          <a:extLst>
            <a:ext uri="{FF2B5EF4-FFF2-40B4-BE49-F238E27FC236}">
              <a16:creationId xmlns:a16="http://schemas.microsoft.com/office/drawing/2014/main" id="{15020E3C-2A38-4E05-BAB4-8CF280A0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40005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ego Forero" refreshedDate="45945.891288078703" createdVersion="7" refreshedVersion="7" minRefreshableVersion="3" recordCount="65" xr:uid="{83C20777-BA5A-42F0-8F54-CAA8D0ECCDFD}">
  <cacheSource type="worksheet">
    <worksheetSource ref="B7:AD1048576" sheet="Consolidado"/>
  </cacheSource>
  <cacheFields count="29">
    <cacheField name="VIGENCIA" numFmtId="0">
      <sharedItems containsString="0" containsBlank="1" containsNumber="1" containsInteger="1" minValue="2025" maxValue="2025"/>
    </cacheField>
    <cacheField name="NÚMERO CONTRATO" numFmtId="0">
      <sharedItems containsString="0" containsBlank="1" containsNumber="1" containsInteger="1" minValue="711" maxValue="818"/>
    </cacheField>
    <cacheField name="Link SECOP" numFmtId="0">
      <sharedItems containsBlank="1"/>
    </cacheField>
    <cacheField name="PROCESO SELECCIÓN" numFmtId="0">
      <sharedItems containsBlank="1" count="9">
        <s v="CONTRATACION DIRECTA"/>
        <s v="SELECCIÓN ABREVIADA"/>
        <s v="MIMINA CUANTIA"/>
        <m/>
        <s v="REGIMEN ESPECIAL CON OFERTAS" u="1"/>
        <s v="CONCURSO DE MERITOS" u="1"/>
        <s v="SELECCION ABREVIADA" u="1"/>
        <s v="REGIMEN ESPECIAL" u="1"/>
        <s v="LICITACION PUBLICA" u="1"/>
      </sharedItems>
    </cacheField>
    <cacheField name="NÚMERO DE PROCESO" numFmtId="0">
      <sharedItems containsBlank="1"/>
    </cacheField>
    <cacheField name="CLASE CONTRATO" numFmtId="0">
      <sharedItems containsBlank="1" count="22">
        <s v="CONVENIO INTERADMINISTRATIVO"/>
        <s v="COMPRAVENTA"/>
        <s v="CONTRATO DE PRESTACIÓN DE SERVICIOS PROFESIONALES Y/O APOYO A LA GESTIÓN"/>
        <s v="CONTRATO INTERADMINISTRATIVO"/>
        <s v="CONTRATO DE PRESTACION DE SERVICIOS"/>
        <s v="ORDEN DE COMPRA"/>
        <s v="CONTRATO DE PRESTACION DE SERVICIOS POR PROVEEDOR EXCLUSIVO"/>
        <s v="CONSULTORIA"/>
        <s v="CONVENIO INTERADMNISTRATIVO"/>
        <s v="CONTRATO DE ARRENDAMIENTO"/>
        <m/>
        <s v="CONTRATO DE ARENDAMIENTO" u="1"/>
        <s v="CONTRATO DE SUMINISTRO" u="1"/>
        <s v="CONTRATO PRESTACION DE SERVICIOS" u="1"/>
        <s v="CONTRATO DE COLABORACION" u="1"/>
        <s v="CONVENIO DE ASOCIACION" u="1"/>
        <s v="CONVENIO INTERADMINITRATIVO DERIVADO" u="1"/>
        <s v="CONTRATO DE COMISION" u="1"/>
        <s v="CONVENIO INTERADMINISTRATIVO MARCO" u="1"/>
        <s v="CONTRATO DE OBRA" u="1"/>
        <s v="PRESTACION DE SERVICIOS" u="1"/>
        <s v="DOTACION E INSTALACION" u="1"/>
      </sharedItems>
    </cacheField>
    <cacheField name="EXPERIENCIA LABORAL Y PROFESIONAL" numFmtId="0">
      <sharedItems containsBlank="1" longText="1"/>
    </cacheField>
    <cacheField name="DEPENDENCIA" numFmtId="0">
      <sharedItems containsBlank="1"/>
    </cacheField>
    <cacheField name="OBJETO DEL CONTRATO" numFmtId="0">
      <sharedItems containsBlank="1" longText="1"/>
    </cacheField>
    <cacheField name="TIPO GASTO" numFmtId="0">
      <sharedItems containsBlank="1" count="3">
        <s v="1 1. Inversión"/>
        <m/>
        <s v="4 4. Otro" u="1"/>
      </sharedItems>
    </cacheField>
    <cacheField name="TEMA GASTO/INVERSION" numFmtId="0">
      <sharedItems containsBlank="1" containsMixedTypes="1" containsNumber="1" containsInteger="1" minValue="4" maxValue="3199"/>
    </cacheField>
    <cacheField name="NATURALEZA CONTRATISTA" numFmtId="0">
      <sharedItems containsBlank="1" count="3">
        <s v="2 Jurídica"/>
        <s v="1 Natural "/>
        <m/>
      </sharedItems>
    </cacheField>
    <cacheField name="IDENTIFICACIÓN CONTRATISTA" numFmtId="0">
      <sharedItems containsString="0" containsBlank="1" containsNumber="1" containsInteger="1" minValue="41704735" maxValue="8002469532"/>
    </cacheField>
    <cacheField name="RAZÓN SOCIAL" numFmtId="0">
      <sharedItems containsBlank="1"/>
    </cacheField>
    <cacheField name="CORREO INSTITUCIONAL" numFmtId="0">
      <sharedItems containsBlank="1"/>
    </cacheField>
    <cacheField name="TELEFONO" numFmtId="0">
      <sharedItems containsString="0" containsBlank="1" containsNumber="1" containsInteger="1" minValue="3274850" maxValue="3274850"/>
    </cacheField>
    <cacheField name="N° RP" numFmtId="0">
      <sharedItems containsBlank="1" containsMixedTypes="1" containsNumber="1" containsInteger="1" minValue="2129" maxValue="8925"/>
    </cacheField>
    <cacheField name="VALOR RP" numFmtId="0">
      <sharedItems containsBlank="1" containsMixedTypes="1" containsNumber="1" containsInteger="1" minValue="1729000" maxValue="4584828658"/>
    </cacheField>
    <cacheField name="FECHA RP" numFmtId="0">
      <sharedItems containsDate="1" containsBlank="1" containsMixedTypes="1" minDate="2025-08-21T00:00:00" maxDate="2025-09-27T00:00:00"/>
    </cacheField>
    <cacheField name="N° CDP" numFmtId="0">
      <sharedItems containsBlank="1" containsMixedTypes="1" containsNumber="1" containsInteger="1" minValue="382" maxValue="8425"/>
    </cacheField>
    <cacheField name="VALOR CDP" numFmtId="0">
      <sharedItems containsBlank="1" containsMixedTypes="1" containsNumber="1" containsInteger="1" minValue="1729000" maxValue="4584828658"/>
    </cacheField>
    <cacheField name="FECHA CDP" numFmtId="14">
      <sharedItems containsDate="1" containsBlank="1" containsMixedTypes="1" minDate="2025-01-27T00:00:00" maxDate="2025-09-12T00:00:00"/>
    </cacheField>
    <cacheField name="ORDENADOR" numFmtId="0">
      <sharedItems containsBlank="1"/>
    </cacheField>
    <cacheField name="SUPERVISOR" numFmtId="0">
      <sharedItems containsBlank="1"/>
    </cacheField>
    <cacheField name="VALOR INICIAL" numFmtId="0">
      <sharedItems containsString="0" containsBlank="1" containsNumber="1" containsInteger="1" minValue="0" maxValue="4584828658"/>
    </cacheField>
    <cacheField name="PLAZO_x000a_(DIAS)" numFmtId="0">
      <sharedItems containsBlank="1"/>
    </cacheField>
    <cacheField name="FECHA SUSCRIPCIÓN CONTRATO" numFmtId="0">
      <sharedItems containsNonDate="0" containsDate="1" containsString="0" containsBlank="1" minDate="2025-08-01T00:00:00" maxDate="2025-09-25T00:00:00"/>
    </cacheField>
    <cacheField name="FECHA REAL INICIO" numFmtId="0">
      <sharedItems containsNonDate="0" containsDate="1" containsString="0" containsBlank="1" minDate="2025-09-01T00:00:00" maxDate="2025-10-01T00:00:00"/>
    </cacheField>
    <cacheField name="FECHA DE TERMINACION" numFmtId="0">
      <sharedItems containsNonDate="0" containsDate="1" containsString="0" containsBlank="1" minDate="2025-09-05T00:00:00" maxDate="2027-09-19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n v="2025"/>
    <n v="711"/>
    <s v="https://community.secop.gov.co/Public/Tendering/OpportunityDetail/Index?noticeUID=CO1.NTC.8480095&amp;isFromPublicArea=True&amp;isModal=False"/>
    <x v="0"/>
    <s v="Proyecto &quot;Estar Bien es MÁS Bienestar 2025&quot;"/>
    <x v="0"/>
    <s v="N.A"/>
    <s v="SUBDIRECCIÓN DE INFRAESTRUCTURA Y PATRIMONIO CULTURAL"/>
    <s v="Aunar esfuerzos administrativos, técnicos y financieros para desarrollar el proyecto: “Estar Bien es MÁS Bienestar 2025”, mediante el cual se promueve el bien-estar a partir de la cultura, las artes y las prácticas alternativas de movimiento, para impactar positivamente la salud física y mental, los vínculos entre las personas, y los hábitos de vida saludables, en el marco de la atención primaria"/>
    <x v="0"/>
    <n v="242"/>
    <x v="0"/>
    <n v="8002469532"/>
    <s v="FONDO FINANCIERO DISTRITAL DE SALUD"/>
    <s v="CONTRATACION@SALUDCAPITAL.GOV.CO"/>
    <n v="3274850"/>
    <s v="N.A"/>
    <s v="N.A"/>
    <s v="N.A"/>
    <s v="N.A"/>
    <s v="N.A"/>
    <s v="N.A"/>
    <s v="SUBSECRETARÍA DE GOBERNANZA"/>
    <s v="Nathalia Rippe Sierra"/>
    <n v="0"/>
    <s v="5 MESES"/>
    <d v="2025-08-01T00:00:00"/>
    <d v="2025-09-05T00:00:00"/>
    <d v="2025-09-05T00:00:00"/>
  </r>
  <r>
    <n v="2025"/>
    <n v="750"/>
    <s v="https://community.secop.gov.co/Public/Tendering/OpportunityDetail/Index?noticeUID=CO1.NTC.8613656&amp;isFromPublicArea=True&amp;isModal=False"/>
    <x v="0"/>
    <s v="COLECCIONES EDITORIALES DE GRUPO PENTA"/>
    <x v="1"/>
    <s v="N.A"/>
    <s v="DIRECCION DE LECTURA Y BIBLIOTECAS"/>
    <s v="ADQUISICIÓN DE COLECCIONES EDITORIALES DE GRUPO PENTA DISTRIBUIDORES S.A.S, EN EL MARCO DEL COMPONENTE DE DOTACIÓN, PARA EL PROYECTO DE REGALÍAS CON CÓDIGO BPIN 2023011010004 &quot;FORTALECIMIENTO DE LA RED DISTRITAL DE BIBLIOTECAS PÚBLICAS - BIBLORED DE BOGOTÁ&quot;, de conformidad con el listado de colecciones de GRUPO PENTA DISTRIBUIDORES S.A.S, que hace parte integral del presente estudio."/>
    <x v="0"/>
    <n v="4"/>
    <x v="0"/>
    <n v="900262583"/>
    <s v="GRUPO PENTA EDITORIAL"/>
    <s v="luzstella.macias@grupopenta.com.co"/>
    <n v="3274850"/>
    <n v="8925"/>
    <n v="63994320"/>
    <d v="2025-09-16T00:00:00"/>
    <n v="7925"/>
    <n v="63994320"/>
    <d v="2025-07-01T00:00:00"/>
    <s v="DIRECCIÓN DE LECTURA Y BIBLIOTECAS"/>
    <s v="Javier Enrique Mariño Navarro"/>
    <n v="63994320"/>
    <s v="2 MESES"/>
    <d v="2025-09-01T00:00:00"/>
    <d v="2025-09-16T00:00:00"/>
    <d v="2025-11-15T00:00:00"/>
  </r>
  <r>
    <n v="2025"/>
    <n v="756"/>
    <s v="https://community.secop.gov.co/Public/Tendering/OpportunityDetail/Index?noticeUID=CO1.NTC.8615128&amp;isFromPublicArea=True&amp;isModal=False"/>
    <x v="0"/>
    <s v="COLECCIONES EDITORIALES DE EDICIONES MONSERRATE S."/>
    <x v="1"/>
    <s v="N.A"/>
    <s v="DIRECCIÓN DE LECTURA Y BIBLIOTECAS"/>
    <s v="ADQUISICIÓN DE COLECCIONES EDITORIALES DE EDICIONES MONSERRATE S.A.S, EN EL MARCO DEL COMPONENTE DE DOTACIÓN, PARA EL PROYECTO DE REGALÍAS CON CÓDIGO BPIN 2023011010004 “FORTALECIMIENTO DE LA RED DISTRITAL DE BIBLIOTECAS PÚBLICAS - BIBLORED DE BOGOTÁ"/>
    <x v="0"/>
    <n v="4"/>
    <x v="0"/>
    <n v="860054758"/>
    <s v="EDITORIAL MONSERRATE"/>
    <s v="josemilleru@gmail.com"/>
    <n v="3274850"/>
    <n v="8625"/>
    <n v="63171550"/>
    <d v="2025-09-12T00:00:00"/>
    <n v="7725"/>
    <n v="63171550"/>
    <d v="2025-07-01T00:00:00"/>
    <s v="DIRECCIÓN DE LECTURA Y BIBLIOTECAS"/>
    <s v="Bibiana Andrea Victorino Ramírez"/>
    <n v="63171550"/>
    <s v="2 MESES"/>
    <d v="2025-09-04T00:00:00"/>
    <d v="2025-09-16T00:00:00"/>
    <d v="2025-11-15T00:00:00"/>
  </r>
  <r>
    <n v="2025"/>
    <n v="758"/>
    <s v="https://community.secop.gov.co/Public/Tendering/OpportunityDetail/Index?noticeUID=CO1.NTC.8615555&amp;isFromPublicArea=True&amp;isModal=False"/>
    <x v="0"/>
    <s v="COLECCIONES EDITORIALES DE EDITORIAL PLANETA"/>
    <x v="1"/>
    <s v="N.A"/>
    <s v="DIRECCIÓN DE LECTURA Y BIBLIOTECAS"/>
    <s v="ADQUISICIÓN DE COLECCIONES EDITORIALES DE EDITORIAL PLANETA COLOMBIANA S.A, EN EL MARCO DEL COMPONENTE DE DOTACIÓN, PARA EL PROYECTO DE REGALÍAS CON CÓDIGO BPIN 2023011010004 &quot;FORTALECIMIENTO DE LA RED DISTRITAL DE BIBLIOTECAS PÚBLICAS - BIBLORED DE BOGOTÁ&quot;, de conformidad con el listado de colecciones de EDITORIAL PLANETA COLOMBIANA S.A, que hace parte integral del presente_x000a_estudio."/>
    <x v="0"/>
    <n v="4"/>
    <x v="0"/>
    <n v="830077981"/>
    <s v="EDITORIAL PLANETA COLOMBIA SA"/>
    <s v="bhenao@planeta.com.co"/>
    <n v="3274850"/>
    <n v="8225"/>
    <n v="63999000"/>
    <d v="2025-09-01T00:00:00"/>
    <n v="8025"/>
    <n v="63999000"/>
    <d v="2025-07-01T00:00:00"/>
    <s v="DIRECCIÓN DE LECTURA Y BIBLIOTECAS"/>
    <s v="Bibiana Andrea Victorino Ramírez"/>
    <n v="63999000"/>
    <s v="2 MESES"/>
    <d v="2025-08-25T00:00:00"/>
    <d v="2025-09-03T00:00:00"/>
    <d v="2025-11-02T00:00:00"/>
  </r>
  <r>
    <n v="2025"/>
    <n v="759"/>
    <s v="https://community.secop.gov.co/Public/Tendering/OpportunityDetail/Index?noticeUID=CO1.NTC.8622977&amp;isFromPublicArea=True&amp;isModal=False"/>
    <x v="0"/>
    <s v="SCDPI-240-01308-25"/>
    <x v="2"/>
    <s v="Profesional en el área de ciencias sociales y humanas, sociología, ciencias políticas, derecho o afines y Cinco (5) años de experiencia laboral."/>
    <s v="DIRECCIÓN DE ECONOMíA ESTUDIOS Y POLíTICA"/>
    <s v="Prestar servicios profesionales a la Secretaría de Cultura, Recreación y Deporte - Dirección de Economía, Estudios y Política, para la elaboración, implementación y seguimiento de estrategias de posicionamiento institucional, articulación con actores del sector privado y generación de conexiones de valor, el marco de la Política Pública Distrital de Economía Cultural y Creativa."/>
    <x v="0"/>
    <n v="144"/>
    <x v="1"/>
    <n v="80094398"/>
    <s v="CHRISTIAN ANDRES ANGEL VASQUEZ"/>
    <s v="an.vasco@me.com"/>
    <n v="3274850"/>
    <n v="2129"/>
    <n v="44610000"/>
    <d v="2025-08-21T00:00:00"/>
    <n v="1183"/>
    <n v="62454000"/>
    <d v="2025-05-13T00:00:00"/>
    <s v="SUBSECRETARÍA DE GOBERNANZA"/>
    <s v="Mario Arturo Suárez Mendoza"/>
    <n v="44610000"/>
    <s v="5 MESES"/>
    <d v="2025-08-20T00:00:00"/>
    <d v="2025-09-01T00:00:00"/>
    <d v="2025-12-30T00:00:00"/>
  </r>
  <r>
    <n v="2025"/>
    <n v="763"/>
    <s v="https://community.secop.gov.co/Public/Tendering/OpportunityDetail/Index?noticeUID=CO1.NTC.8630541&amp;isFromPublicArea=True&amp;isModal=False"/>
    <x v="0"/>
    <s v="BIBLORED - GRAFAM S.A.S"/>
    <x v="1"/>
    <s v="N.A"/>
    <s v="DIRECCIÓN DE LECTURA Y BIBLIOTECAS"/>
    <s v="ADQUISICIÓN DE COLECCIONES EDITORIALES DE IMPORTACIONES GRAFAM S.A.S, EN EL MARCO DEL COMPONENTE DE DOTACIÓN, PARA EL PROYECTO DE REGALÍAS CON CÓDIGO BPIN 2023011010004 &quot;FORTALECIMIENTO DE LA RED DISTRITAL DE BIBLIOTECAS PÚBLICAS - BIBLORED DE BOGOTÁ"/>
    <x v="0"/>
    <n v="4"/>
    <x v="0"/>
    <n v="900836762"/>
    <s v="IMPORTACIONES GRAFAM S.A.S"/>
    <s v="gerencia@grafamltda.com"/>
    <n v="3274850"/>
    <n v="8125"/>
    <n v="63961120"/>
    <d v="2025-09-01T00:00:00"/>
    <n v="7625"/>
    <n v="63961120"/>
    <d v="2025-07-01T00:00:00"/>
    <s v="DIRECCIÓN DE LECTURA Y BIBLIOTECAS"/>
    <s v="Bibiana Andrea Victorino Ramírez"/>
    <n v="63961120"/>
    <s v="2 MESES"/>
    <d v="2025-08-25T00:00:00"/>
    <d v="2025-09-16T00:00:00"/>
    <d v="2025-11-15T00:00:00"/>
  </r>
  <r>
    <n v="2025"/>
    <n v="766"/>
    <s v="https://community.secop.gov.co/Public/Tendering/OpportunityDetail/Index?noticeUID=CO1.NTC.8652756&amp;isFromPublicArea=True&amp;isModal=False"/>
    <x v="0"/>
    <s v="SCDPI-21417-01345-25"/>
    <x v="2"/>
    <s v="Titulo Profesional en áreas de ciencias sociales y/o educación y/o artes y/o psicología y/o trabajo social y/o humanidades o afines. Sin experiencia"/>
    <s v="DIRECCION DE TRANSFORMACIONES CULTURALES"/>
    <s v="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
    <x v="0"/>
    <n v="122"/>
    <x v="1"/>
    <n v="1022443938"/>
    <s v="MIGUEL ANGEL CAMELO RAMIREZ"/>
    <s v="miguelcamelo99@gmail.com"/>
    <n v="3274850"/>
    <n v="2405"/>
    <n v="21307000"/>
    <d v="2025-09-01T00:00:00"/>
    <n v="1250"/>
    <n v="29502000"/>
    <d v="2025-06-20T00:00:00"/>
    <s v="SUBSECRETARÍA DISTRITAL DE CULTURA CIUDADANA Y GESTIÓN DEL CONOCIMIENTO"/>
    <s v="JULIAN FELIPE DUARTE ALVAREZ"/>
    <n v="21307000"/>
    <s v="5 MESES"/>
    <d v="2025-08-27T00:00:00"/>
    <d v="2025-09-02T00:00:00"/>
    <d v="2025-12-30T00:00:00"/>
  </r>
  <r>
    <n v="2025"/>
    <n v="767"/>
    <s v="https://community.secop.gov.co/Public/Tendering/OpportunityDetail/Index?noticeUID=CO1.NTC.8649250&amp;isFromPublicArea=True&amp;isModal=False"/>
    <x v="0"/>
    <s v="SCDPI-21416-01547-25"/>
    <x v="2"/>
    <s v="L ESDOP (ESTUDIO Y EXPERIENCIA) Profesional en ciencias sociales y humanas con especialización y tres (3) años de experiencia profesional"/>
    <s v="DESPACHO"/>
    <s v="Prestar servicios profesionales a la Secretaria de Cultura, Recreación y Deporte - Despacho, para la gestión de actividades y acciones necesarias para atender las necesidades logísticas de hospitalidad que se generen orientadas al cumplimiento de las metas establecidas."/>
    <x v="0"/>
    <n v="102"/>
    <x v="1"/>
    <n v="52147141"/>
    <s v="NUO NUO SUNG HWANG"/>
    <s v="maria.nsung@gmail.com"/>
    <n v="3274850"/>
    <n v="2404"/>
    <n v="13378500"/>
    <d v="2025-09-01T00:00:00"/>
    <n v="1418"/>
    <n v="13378500"/>
    <d v="2025-08-14T00:00:00"/>
    <s v="SUBSECRETARÍA DE GOBERNANZA"/>
    <s v="NATALIA SEFAIR LOPEZ"/>
    <n v="13378500"/>
    <s v="1 MES Y 15 DIAS"/>
    <d v="2025-08-26T00:00:00"/>
    <d v="2025-09-03T00:00:00"/>
    <d v="2025-10-17T00:00:00"/>
  </r>
  <r>
    <n v="2025"/>
    <n v="769"/>
    <s v="https://community.secop.gov.co/Public/Tendering/OpportunityDetail/Index?noticeUID=CO1.NTC.8653136&amp;isFromPublicArea=True&amp;isModal=False"/>
    <x v="0"/>
    <s v="SCDPI-21417-01380-25"/>
    <x v="2"/>
    <s v="Titulo profesional en diseño grafico, publicidad, y/o áreas del conocimiento afines."/>
    <s v="DIRECCIÓN DE REDES Y ACCIÓN COLECTIVA"/>
    <s v="Prestar servicios profesionales a la Secretaría de Cultura, Recreación y Deporte - Subsecretaría de Cultura Ciudadana y Gestión del Conocimiento - Dirección de Redes y Acción Colectiva, para el desarrollo de contenidos gráficos, propuestas gráficas e identidad visual de los productos de la estrategia, en el marco del convenio interadministrativo No. 568 de 2025."/>
    <x v="0"/>
    <n v="122"/>
    <x v="1"/>
    <n v="1020731595"/>
    <s v="JORGE MARIO ARROYO OSORIO"/>
    <s v="j.arroyo.dg@gmail.com"/>
    <n v="3274850"/>
    <n v="2375"/>
    <n v="28590000"/>
    <d v="2025-08-28T00:00:00"/>
    <n v="1270"/>
    <n v="34308000"/>
    <d v="2025-06-24T00:00:00"/>
    <s v="SUBSECRETARÍA DISTRITAL DE CULTURA CIUDADANA Y GESTIÓN DEL CONOCIMIENTO"/>
    <s v="Angélica Rocío Martínez Torres"/>
    <n v="28590000"/>
    <s v="5 MESES"/>
    <d v="2025-08-26T00:00:00"/>
    <d v="2025-09-01T00:00:00"/>
    <d v="2025-12-30T00:00:00"/>
  </r>
  <r>
    <n v="2025"/>
    <n v="770"/>
    <s v="https://community.secop.gov.co/Public/Tendering/OpportunityDetail/Index?noticeUID=CO1.NTC.8654471&amp;isFromPublicArea=True&amp;isModal=False"/>
    <x v="0"/>
    <s v="SCDPI-21417-01495-25"/>
    <x v="2"/>
    <s v="Profesionales en educación, artes, ciencias sociales, comunicación social, pedagogía, diseño, antropología, ingeniería o áreas afines"/>
    <s v="DIRECCION DE TRANSFORMACIONES CULTURALES"/>
    <s v="Prestar servicios profesionales a la Secretaría Distrital de Cultura, Recreación y Deporte – Dirección de Transformaciones Culturales, desarrollando, implementando y documentando acciones pedagógicas y creativas enfocadas en la estrategias de cultura ciudadana orientadas a la movilidad, en el marco del convenio interadministrativo No. 611 de 2025"/>
    <x v="0"/>
    <n v="122"/>
    <x v="1"/>
    <n v="80779128"/>
    <s v="JAVIER ALBERTO VARGAS CASAS"/>
    <s v="javar26@hotmail.com"/>
    <n v="3274850"/>
    <n v="2386"/>
    <n v="21307000"/>
    <d v="2025-08-28T00:00:00"/>
    <n v="1366"/>
    <n v="24585000"/>
    <d v="2025-07-30T00:00:00"/>
    <s v="SUBSECRETARÍA DISTRITAL DE CULTURA CIUDADANA Y GESTIÓN DEL CONOCIMIENTO"/>
    <s v="JULIAN FELIPE DUARTE ALVAREZ"/>
    <n v="21307000"/>
    <s v="5 MESES"/>
    <d v="2025-08-26T00:00:00"/>
    <d v="2025-09-03T00:00:00"/>
    <d v="2025-12-30T00:00:00"/>
  </r>
  <r>
    <n v="2025"/>
    <n v="772"/>
    <s v="https://community.secop.gov.co/Public/Tendering/OpportunityDetail/Index?noticeUID=CO1.NTC.8649246&amp;isFromPublicArea=True&amp;isModal=False"/>
    <x v="0"/>
    <s v="SCDPI-220-00424-25"/>
    <x v="3"/>
    <s v="N.A"/>
    <s v="DIRECCIÓN DE FOMENTO"/>
    <s v="Prestar sus servicios para llevar a cabo la verificación y evaluación técnica y administrativa de los proyectos participantes de la Convocatoria 2026 del Programa Distrital de Apoyos Concertados PDAC, en sus dos modalidades: Proyectos Locales e Interlocales y Proyectos Metropolitanos"/>
    <x v="0"/>
    <n v="152"/>
    <x v="0"/>
    <n v="899999063"/>
    <s v="UNIVERSIDAD NACIONAL"/>
    <s v="contratacion@unal.edu.co"/>
    <n v="3274850"/>
    <n v="2396"/>
    <n v="393000000"/>
    <d v="2025-08-30T00:00:00"/>
    <n v="1291"/>
    <n v="393000000"/>
    <d v="2025-06-25T00:00:00"/>
    <s v="SUBSECRETARÍA DE GOBERNANZA"/>
    <s v="Juan Diego Jaramillo Morales"/>
    <n v="393000000"/>
    <s v="7 MESES"/>
    <d v="2025-08-28T00:00:00"/>
    <d v="2025-09-10T00:00:00"/>
    <d v="2026-03-31T00:00:00"/>
  </r>
  <r>
    <n v="2025"/>
    <n v="773"/>
    <s v="https://community.secop.gov.co/Public/Tendering/OpportunityDetail/Index?noticeUID=CO1.NTC.8659666&amp;isFromPublicArea=True&amp;isModal=False"/>
    <x v="0"/>
    <s v="SCDPI-21418-01513-25"/>
    <x v="2"/>
    <s v="Profesional en áreas de las ciencias humanas, ciencias sociales, ciencias de la educación, artes o afines con dos (2) años de experiencia profesional relacionada."/>
    <s v="SUBDIRECCIÓN DE INFRAESTRUCTURA Y PATRIMONIO CULTURAL"/>
    <s v="Prestar servicios profesionales a la Secretaría Distrital de Cultura, Recreación y Deporte - Dirección de Arte, Cultura y Patrimonio, en las actividades relacionadas con la sistematización, análisis de información, gestión y reporte de indicadores y mediciones de la iniciativa Estar Bien Bogotá."/>
    <x v="0"/>
    <n v="80"/>
    <x v="1"/>
    <n v="51642705"/>
    <s v="PIEDAD MARIA GALLOR VILLA"/>
    <s v="piedadgallor8@gmail.com"/>
    <n v="3274850"/>
    <n v="2399"/>
    <n v="26076000"/>
    <d v="2025-09-01T00:00:00"/>
    <n v="1416"/>
    <n v="29335500"/>
    <d v="2025-08-14T00:00:00"/>
    <s v="DIRECCIÓN DE ARTE, CULTURA Y PATRIMONIO"/>
    <s v="Nathalia Rippe Sierra"/>
    <n v="26076000"/>
    <s v="4 MESES"/>
    <d v="2025-08-28T00:00:00"/>
    <d v="2025-09-02T00:00:00"/>
    <d v="2025-12-31T00:00:00"/>
  </r>
  <r>
    <n v="2025"/>
    <n v="774"/>
    <s v="https://community.secop.gov.co/Public/Tendering/OpportunityDetail/Index?noticeUID=CO1.NTC.8661454&amp;isFromPublicArea=True&amp;isModal=False"/>
    <x v="0"/>
    <s v="SCDPI-21417-01493-25"/>
    <x v="2"/>
    <s v="Profesional con título en las áreas de las ciencias sociales o humanas (Comunicación social, producción audiovisual o similares) o en el área profesional de las artes, la comunicación visual y la tecnología (artes plásticas y/o visuales, cine, diseño gráfico, medios digitales o afines)."/>
    <s v="DIRECCION DE TRANSFORMACIONES CULTURALES"/>
    <s v="Prestar servicios profesionales a la Secretaría Distrital de Cultura, Recreación y Deporte - Dirección de Transformaciones Culturales, desarrollando e implementando contenidos audiovisuales y narrativas transmediales que amplifican el impacto de las estrategias de cultura ciudadana orientadas a la movilidad, en el marco del convenio interadministrativo No. 611 de 2025."/>
    <x v="0"/>
    <n v="122"/>
    <x v="1"/>
    <n v="1032453476"/>
    <s v="SEBASTIÁN MARTÍNEZ RODRIGUEZ"/>
    <s v="sebastianmaro@yahoo.es"/>
    <n v="3274850"/>
    <n v="2376"/>
    <n v="31720000"/>
    <d v="2025-08-28T00:00:00"/>
    <n v="1364"/>
    <n v="36600000"/>
    <d v="2025-07-30T00:00:00"/>
    <s v="SUBSECRETARÍA DISTRITAL DE CULTURA CIUDADANA Y GESTIÓN DEL CONOCIMIENTO"/>
    <s v="JULIAN FELIPE DUARTE ALVAREZ"/>
    <n v="31720000"/>
    <s v="5 MESES"/>
    <d v="2025-08-27T00:00:00"/>
    <d v="2025-09-01T00:00:00"/>
    <d v="2025-12-30T00:00:00"/>
  </r>
  <r>
    <n v="2025"/>
    <n v="775"/>
    <s v="https://community.secop.gov.co/Public/Tendering/OpportunityDetail/Index?noticeUID=CO1.NTC.8662901&amp;isFromPublicArea=True&amp;isModal=False"/>
    <x v="0"/>
    <s v="BIBLORED - SIGLO DEL HOMBRE EDITORES SA"/>
    <x v="1"/>
    <s v="N.A"/>
    <s v="DIRECCIÓN DE LECTURA Y BIBLIOTECAS"/>
    <s v="adquisición de colecciones editoriales de siglo del hombre editores sa, en el marco del componente de dotación, para el proyecto de regalías con código bpin 2023011010004 &quot;fortalecimiento de la red distrital de bibliotecas públicas - biblored de bogotá&quot;"/>
    <x v="0"/>
    <n v="4"/>
    <x v="0"/>
    <n v="800154368"/>
    <s v="SIGLO DEL HOMBRE EDITORES SA"/>
    <s v="gerencia@siglodelhombre.com"/>
    <n v="3274850"/>
    <n v="8425"/>
    <n v="63426350"/>
    <d v="2025-09-08T00:00:00"/>
    <n v="7325"/>
    <n v="63426350"/>
    <d v="2025-06-11T00:00:00"/>
    <s v="DIRECCIÓN DE LECTURA Y BIBLIOTECAS"/>
    <s v="Bibiana Andrea Victorino Ramírez"/>
    <n v="63426350"/>
    <s v="2 MESES"/>
    <d v="2025-09-02T00:00:00"/>
    <d v="2025-09-18T00:00:00"/>
    <d v="2025-11-17T00:00:00"/>
  </r>
  <r>
    <n v="2025"/>
    <n v="777"/>
    <s v="https://community.secop.gov.co/Public/Tendering/OpportunityDetail/Index?noticeUID=CO1.NTC.8670638&amp;isFromPublicArea=True&amp;isModal=False"/>
    <x v="0"/>
    <s v="SCDPI-21418-01477-25"/>
    <x v="2"/>
    <s v="Profesional en áreas relacionadas con las ciencias humanas, ciencias sociales, artes, bellas artes, ciencias de la educación, arquitectura o afines. Dos (02) años de experiencia profesional relacionada."/>
    <s v="SUBDIRECCIÓN DE INFRAESTRUCTURA Y PATRIMONIO CULTURAL"/>
    <s v="Prestar servicios profesionales a la Secretaría de Cultura, Recreación y Deporte - Dirección de Arte, Cultura y Patrimonio en la generación y recolección de reflexiones y modos de apropiación del Plan de Cultura 2038 para coescribir una versión destinada al público infantil y adolescente."/>
    <x v="0"/>
    <n v="80"/>
    <x v="1"/>
    <n v="41704735"/>
    <s v="CLARISA RUIZ CORREAL"/>
    <s v="clarisaruizc@gmail.com"/>
    <n v="3274850"/>
    <n v="2397"/>
    <n v="19991600"/>
    <d v="2025-09-01T00:00:00"/>
    <n v="1374"/>
    <n v="19991600"/>
    <d v="2025-07-30T00:00:00"/>
    <s v="DIRECCIÓN DE ARTE, CULTURA Y PATRIMONIO"/>
    <s v="Nathalia Rippe Sierra"/>
    <n v="19991600"/>
    <s v="3 MESES Y 2 DIAS"/>
    <d v="2025-08-29T00:00:00"/>
    <d v="2025-09-04T00:00:00"/>
    <d v="2025-12-05T00:00:00"/>
  </r>
  <r>
    <n v="2025"/>
    <n v="778"/>
    <s v="https://community.secop.gov.co/Public/Tendering/OpportunityDetail/Index?noticeUID=CO1.NTC.8515015&amp;isFromPublicArea=True&amp;isModal=False"/>
    <x v="1"/>
    <s v="SCRD-SAMC-34-2025"/>
    <x v="4"/>
    <s v="N.A"/>
    <s v="SUBDIRECCIÓN DE INFRAESTRUCTURA Y PATRIMONIO CULTURAL"/>
    <s v="Prestar los servicios de operación, administración, así como el mantenimiento predictivo y preventivo a la Secretaría Distrital de Cultura, Recreación y Deporte para la piscina semiolímpica, las dos piscinas recreativas, y los demás espacios que los complementan, ubicados en el Centro Felicidad Chapinero - CEFE CHAPINERO- de conformidad con las especificaciones técnicas definidas por la Secretaría."/>
    <x v="0"/>
    <n v="123"/>
    <x v="0"/>
    <n v="901629216"/>
    <s v="EMPRESA DE INFRAESTRUCTURA COLOMBIANA S.A.S."/>
    <s v="infraestructuracolombianasas@hotmail.com"/>
    <n v="3274850"/>
    <n v="2462"/>
    <n v="1199379900"/>
    <d v="2025-09-09T00:00:00"/>
    <n v="750"/>
    <n v="1360000000"/>
    <d v="2025-02-27T00:00:00"/>
    <s v="DIRECCIÓN DE ARTE, CULTURA Y PATRIMONIO"/>
    <s v="Nathalia Rippe Sierra"/>
    <n v="1199379900"/>
    <s v="5 MESES"/>
    <d v="2025-08-29T00:00:00"/>
    <d v="2025-09-25T00:00:00"/>
    <d v="2025-12-31T00:00:00"/>
  </r>
  <r>
    <n v="2025"/>
    <n v="779"/>
    <s v="https://community.secop.gov.co/Public/Tendering/OpportunityDetail/Index?noticeUID=CO1.NTC.8679392&amp;isFromPublicArea=True&amp;isModal=False"/>
    <x v="0"/>
    <s v="SCDPI-21417-01499-25"/>
    <x v="2"/>
    <s v="Profesional en ciencias humanas, sociales, políticas, económicas, administrativas, estadística, matemática, historia, licenciaturas, ingenierías, diseño gráfico, diseño industrial, artes o afines, música, literatura, o afines con mas de dos (2) años de experiencia relacionada con análisis estadísticos, y/o procesamiento de información, y/o análisis de información, y/o operativos de recolección de información en campo y/o diseño de muestras probabilísticas y no probabilísticas."/>
    <s v="DIRECCIÓN OBSERVATORIO Y GESTIÓN DEL CONOCIMIENTO CULTURAL"/>
    <s v="Prestar servicios profesionales a la Secretaría de Cultura, Recreación y Deporte – Dirección Observatorio y Gestión del Conocimiento Cultural, para el desarrollo e implementación de metodologías de procesamiento y análisis estadístico relacionadas con las mediciones que se adelanten sobre orgullo y confianza en Bogotá, en el marco del convenio interadministrativo No. 611 de 2025"/>
    <x v="0"/>
    <n v="122"/>
    <x v="1"/>
    <n v="52297145"/>
    <s v="RUTH RINCON CASTIBLANCO"/>
    <s v="ruthrinconc@gmail.com"/>
    <n v="3274850"/>
    <n v="2415"/>
    <n v="28249000"/>
    <d v="2025-09-02T00:00:00"/>
    <n v="1373"/>
    <n v="32595000"/>
    <d v="2025-07-30T00:00:00"/>
    <s v="SUBSECRETARÍA DISTRITAL DE CULTURA CIUDADANA Y GESTIÓN DEL CONOCIMIENTO"/>
    <s v="Diego Fernando Maldonado Castellanos"/>
    <n v="28249000"/>
    <s v="4 MESES Y 10 DIAS"/>
    <d v="2025-09-01T00:00:00"/>
    <d v="2025-09-08T00:00:00"/>
    <d v="2025-12-30T00:00:00"/>
  </r>
  <r>
    <n v="2025"/>
    <n v="780"/>
    <s v="https://community.secop.gov.co/Public/Tendering/OpportunityDetail/Index?noticeUID=CO1.NTC.8680012&amp;isFromPublicArea=True&amp;isModal=False"/>
    <x v="0"/>
    <s v="SCDPI-21417-01492-25"/>
    <x v="2"/>
    <s v="Profesional con titulo en las áreas de las ciencias sociales o humanas (Antropología, Sociología, Trabajo Social, Psicología, Ciencia Política o similares) o en el área profesional de las artes, la comunicación visual y la tecnología (diseño, artes plasticas, arquitectura, o similares)."/>
    <s v="DIRECCION DE TRANSFORMACIONES CULTURALES"/>
    <s v="Prestar servicios profesionales a la Secretaría Distrital de Cultura, Recreación y Deporte - Dirección de Transformaciones Culturales, desarrollando e implementando estrategias de cultura ciudadana orientadas a la movilidad, en el marco del convenio interadministrativo No. 611 de 2025."/>
    <x v="0"/>
    <n v="122"/>
    <x v="1"/>
    <n v="1020770664"/>
    <s v="JULIANA PINTO OMAÑA"/>
    <s v="JULIANAPINTOMA@GMAIL.COM"/>
    <n v="3274850"/>
    <n v="2407"/>
    <n v="31720000"/>
    <d v="2025-09-01T00:00:00"/>
    <n v="1360"/>
    <n v="36600000"/>
    <d v="2025-06-30T00:00:00"/>
    <s v="SUBSECRETARÍA DISTRITAL DE CULTURA CIUDADANA Y GESTIÓN DEL CONOCIMIENTO"/>
    <s v="JULIAN FELIPE DUARTE ALVAREZ"/>
    <n v="31720000"/>
    <s v="4 MESES Y 10 DIAS"/>
    <d v="2025-09-01T00:00:00"/>
    <d v="2025-09-22T00:00:00"/>
    <d v="2025-12-30T00:00:00"/>
  </r>
  <r>
    <n v="2025"/>
    <n v="781"/>
    <s v="https://community.secop.gov.co/Public/Tendering/OpportunityDetail/Index?noticeUID=CO1.NTC.8682180&amp;isFromPublicArea=True&amp;isModal=False"/>
    <x v="0"/>
    <s v="SCDPI-21417-01486-25"/>
    <x v="2"/>
    <s v="Titulo profesional en derecho, con mas de tres (3) años de experiencia en contratación estatal , procesos administrativos, o desarrollo y seguimiento de proyectos"/>
    <s v="DIRECCIÓN DE REDES Y ACCIÓN COLECTIVA"/>
    <s v="Prestar servicios profesionales a la Secretaría de Cultura Recreación y Deporte - Dirección de Redes y Acción Colectiva desde el componente jurídico, planeando y ejecutando los procesos precontractuales, contractuales y postcontractuales requeridos, así como el seguimiento a los mismos, en el marco del convenio Interadministrativo No. 611 de 2025"/>
    <x v="0"/>
    <n v="122"/>
    <x v="1"/>
    <n v="1093759041"/>
    <s v="JOSE DAVID TARAZONA RUEDA"/>
    <s v="tajodavid@gmail.com"/>
    <n v="3274850"/>
    <n v="2416"/>
    <n v="29280000"/>
    <d v="2025-09-03T00:00:00"/>
    <n v="1386"/>
    <n v="36600000"/>
    <d v="2025-07-30T00:00:00"/>
    <s v="SUBSECRETARÍA DISTRITAL DE CULTURA CIUDADANA Y GESTIÓN DEL CONOCIMIENTO"/>
    <s v="Angélica Rocío Martínez Torres"/>
    <n v="29280000"/>
    <s v="4 MESES"/>
    <d v="2025-09-01T00:00:00"/>
    <d v="2025-09-05T00:00:00"/>
    <d v="2025-12-31T00:00:00"/>
  </r>
  <r>
    <n v="2025"/>
    <n v="782"/>
    <s v="https://community.secop.gov.co/Public/Tendering/OpportunityDetail/Index?noticeUID=CO1.NTC.8701510&amp;isFromPublicArea=True&amp;isModal=False"/>
    <x v="0"/>
    <s v="SCDPI-21417-01346-25"/>
    <x v="2"/>
    <s v="Titulo Profesional en áreas de ciencias sociales y/o educación y/o artes y/o psicología y/o trabajo social y/o humanidades o afines. Sin experiencia"/>
    <s v="DIRECCIÓN OBSERVATORIO Y GESTIÓN DEL CONOCIMIENTO CULTURAL"/>
    <s v="Prestar servicios profesionales a la Secretaría Distrital de Cultura, Recreación y Deporte – Dirección de Transformaciones Culturales, para implementar acciones pedagógicas y comportamentales en los entornos priorizados, con base en las metodologías definidas, garantizando la participación ciudadana, el enfoque diferencial y la generación de aprendizajes sostenibles, en el marco del convenio interadministrativo No. 568 de 2025."/>
    <x v="0"/>
    <n v="122"/>
    <x v="1"/>
    <n v="1233896885"/>
    <s v="YENNY STEFANIA BEDOYA_x000a_PARRA"/>
    <s v="bedoyayenny53@gmail.com"/>
    <n v="3274850"/>
    <n v="2425"/>
    <n v="24585000"/>
    <d v="2025-09-04T00:00:00"/>
    <n v="1258"/>
    <n v="29502000"/>
    <d v="2025-06-20T00:00:00"/>
    <s v="SUBSECRETARÍA DISTRITAL DE CULTURA CIUDADANA Y GESTIÓN DEL CONOCIMIENTO"/>
    <s v="JULIAN FELIPE DUARTE ALVAREZ"/>
    <n v="24585000"/>
    <s v="5 MESES"/>
    <d v="2025-09-03T00:00:00"/>
    <d v="2025-09-09T00:00:00"/>
    <d v="2025-12-30T00:00:00"/>
  </r>
  <r>
    <n v="2025"/>
    <n v="783"/>
    <s v="https://community.secop.gov.co/Public/Tendering/OpportunityDetail/Index?noticeUID=CO1.NTC.8590107&amp;isFromPublicArea=True&amp;isModal=False"/>
    <x v="2"/>
    <s v="SCRD-MIC-37-202"/>
    <x v="4"/>
    <s v="N.A"/>
    <s v="DIRECCION DE GESTION CORPORATIVA Y RELACION CON EL CIUDADANO"/>
    <s v="Prestar los servicios de recogida, transporte, almacenamiento y disposición final de residuos especiales y peligrosos generados en las sedes de la Secretaría Distrital de Cultura, Recreación y Deporte, de conformidad con los requerimientos sanitarios, ambientales y técnicos establecidos por las normas vigentes que rigen esta actividad"/>
    <x v="0"/>
    <n v="311"/>
    <x v="0"/>
    <n v="900448985"/>
    <s v="BIOLOGICOS Y CONTAMINADOS S.A.S. E.S.P."/>
    <s v="abogadojunior@atica.co"/>
    <n v="3274850"/>
    <n v="2417"/>
    <n v="1729000"/>
    <d v="2025-09-04T00:00:00"/>
    <n v="1330"/>
    <n v="1729000"/>
    <d v="2025-07-10T00:00:00"/>
    <s v="DIRECCIÓN DE GESTIÓN CORPORATIVA Y RELACIÓN CON EL CIUDADANO"/>
    <s v="JASON FERNANDO BOLIVAR SILVA"/>
    <n v="1729000"/>
    <s v="3 MESES"/>
    <d v="2025-09-08T00:00:00"/>
    <d v="2025-09-18T00:00:00"/>
    <d v="2025-12-31T00:00:00"/>
  </r>
  <r>
    <n v="2025"/>
    <n v="784"/>
    <s v="https://community.secop.gov.co/Public/Tendering/OpportunityDetail/Index?noticeUID=CO1.NTC.8702048&amp;isFromPublicArea=True&amp;isModal=False"/>
    <x v="0"/>
    <s v="BIBLORED - ALIANZA DISTRIBUIDORA DE COLOMBIA S.A.S"/>
    <x v="1"/>
    <s v="N.A"/>
    <s v="DIRECCIÓN DE LECTURA Y BIBLIOTECAS"/>
    <s v="adquisición de colecciones editoriales de alianza distribuidora de colombia sas, en el marco del componente de dotación, para el proyecto de regalías con código bpin 2023011010004 &quot;fortalecimiento de la red distrital de bibliotecas públicas - biblored de bogotá&quot;."/>
    <x v="0"/>
    <n v="4"/>
    <x v="0"/>
    <n v="890925113"/>
    <s v="ALIANZA DISTRIBUIDORA DE COLOMBIA S.A.S"/>
    <s v="aliandis@cable.net.co"/>
    <n v="3274850"/>
    <n v="8525"/>
    <n v="56733054"/>
    <d v="2025-09-08T00:00:00"/>
    <n v="8425"/>
    <n v="56733054"/>
    <d v="2025-07-24T00:00:00"/>
    <s v="DIRECCIÓN DE LECTURA Y BIBLIOTECAS"/>
    <s v="Bibiana Andrea Victorino Ramírez"/>
    <n v="56733054"/>
    <s v="2 MESES"/>
    <d v="2025-09-04T00:00:00"/>
    <d v="2025-09-12T00:00:00"/>
    <d v="2025-11-11T00:00:00"/>
  </r>
  <r>
    <n v="2025"/>
    <n v="785"/>
    <s v="https://community.secop.gov.co/Public/Tendering/OpportunityDetail/Index?noticeUID=CO1.NTC.8705092&amp;isFromPublicArea=True&amp;isModal=False"/>
    <x v="0"/>
    <s v="SCDPI-21420-01435-25"/>
    <x v="2"/>
    <s v="ESTUDIOS ACADEMICOS: Técnico Asistencia en organización de Archivos . EXPERIENCIA: experiencia mínima de un (1) años gestión documental y/o foliación, rotulación y/o depuración y/o organización de inventarios documentales y/o aplicación de tablas de retención y valoración documental"/>
    <s v="Grupo Interno de Trabajo de Servicios Administrativos"/>
    <s v="Prestar servicios de apoyo a la gestión a la Secretaría de Cultura, Recreación y Deporte — Dirección de Gestión Corporativa y Relación con el Ciudadano - Grupo Interno de Trabajo de Gestión de Servicios Administrativos, para el desarrollo de actividades de clasificación, organización y descripción documental de los archivos de la entidad."/>
    <x v="0"/>
    <n v="163"/>
    <x v="1"/>
    <n v="1032402799"/>
    <s v="ANA MARIA MORALES"/>
    <s v="anamariamorales20016@gmail.com"/>
    <n v="3274850"/>
    <n v="2426"/>
    <n v="11151700"/>
    <d v="2025-09-05T00:00:00"/>
    <n v="1337"/>
    <n v="11151700"/>
    <d v="2025-07-10T00:00:00"/>
    <s v="DIRECCIÓN DE GESTIÓN CORPORATIVA Y RELACIÓN CON EL CIUDADANO"/>
    <s v="Paola Andrea Ramirez Gutierrez"/>
    <n v="11151700"/>
    <s v="2 MESES Y 29 DIAS"/>
    <d v="2025-09-03T00:00:00"/>
    <d v="2025-09-11T00:00:00"/>
    <d v="2025-10-30T00:00:00"/>
  </r>
  <r>
    <n v="2025"/>
    <n v="786"/>
    <s v="https://community.secop.gov.co/Public/Tendering/OpportunityDetail/Index?noticeUID=CO1.NTC.8706077&amp;isFromPublicArea=True&amp;isModal=False"/>
    <x v="0"/>
    <s v="SCDPI-21417-01485-25"/>
    <x v="2"/>
    <s v="Titulo profesional en administración,y/o economía, y/o contaduría y/o ingenierías o afines, con mas de tres (3) años de experiencia, en la gestión o desarrollo de proyectos, o procesos de planeación, o actividades administrativas y operativas."/>
    <s v="DIRECCIÓN DE REDES Y ACCIÓN COLECTIVA"/>
    <s v="Prestar servicios profesionales a la Secretaría de Cultura Recreación y Deporte - Dirección de Redes y Acción Colectiva, gestionando y tramitando el seguimiento de las actividades administrativas y financieras, en el marco del convenio Interadministrativo No. 611 de 2025"/>
    <x v="0"/>
    <n v="122"/>
    <x v="1"/>
    <n v="1019007021"/>
    <s v="JUAN PABLO SIERRA FORERO"/>
    <s v="juanpablo086@gmail.com"/>
    <n v="3274850"/>
    <n v="2455"/>
    <n v="31476000"/>
    <d v="2025-09-09T00:00:00"/>
    <n v="1385"/>
    <n v="36600000"/>
    <d v="2025-07-30T00:00:00"/>
    <s v="SUBSECRETARÍA DISTRITAL DE CULTURA CIUDADANA Y GESTIÓN DEL CONOCIMIENTO"/>
    <s v="Angélica Rocío Martínez Torres"/>
    <n v="31476000"/>
    <s v="4 MESES Y 9 DIAS"/>
    <d v="2025-09-05T00:00:00"/>
    <d v="2025-09-10T00:00:00"/>
    <d v="2025-12-31T00:00:00"/>
  </r>
  <r>
    <n v="2025"/>
    <n v="787"/>
    <s v="https://community.secop.gov.co/Public/Tendering/OpportunityDetail/Index?noticeUID=CO1.NTC.8709958&amp;isFromPublicArea=True&amp;isModal=False"/>
    <x v="0"/>
    <s v="SCDPI-220-01482-25"/>
    <x v="2"/>
    <s v="Profesional Ciencias Sociales, bellas artes, ciencias de la educación, ingenierías, administración, economía, con dos (2) años de experiencia relacionada"/>
    <s v="DIRECCIÓN DE FOMENTO"/>
    <s v="Prestar los servicios profesionales para el soporte técnico, mantenimiento correctivo y evolutivo, y la optimización de las plataformas tecnológicas utilizadas por la Secretaría de Cultura, Recreación y Deporte (SCRD) en el marco de la implementación de los convenios 740 y 755 del programa Más Cultura Local., garantizando el funcionamiento adecuado, seguro y eficiente de los sistemas involucrados en los procesos de priorización, convocatoria, seguimiento, ejecución y monitoreo de los incentivos, estímulos_x000a_y reconocimientos del programa."/>
    <x v="0"/>
    <n v="152"/>
    <x v="1"/>
    <n v="1010247567"/>
    <s v="JULIAN DAVID PARRA BELLO"/>
    <s v="julianparrab711@gmail.com"/>
    <n v="3274850"/>
    <n v="2464"/>
    <n v="6519000"/>
    <d v="2025-09-09T00:00:00"/>
    <n v="1394"/>
    <n v="19557000"/>
    <d v="2025-08-05T00:00:00"/>
    <s v="SUBSECRETARÍA DE GOBERNANZA"/>
    <s v="Juan Diego Jaramillo Morales"/>
    <n v="19557000"/>
    <s v="3 MESES"/>
    <d v="2025-09-08T00:00:00"/>
    <d v="2025-09-17T00:00:00"/>
    <d v="2025-12-16T00:00:00"/>
  </r>
  <r>
    <n v="2025"/>
    <n v="788"/>
    <s v="https://community.secop.gov.co/Public/Tendering/OpportunityDetail/Index?noticeUID=CO1.NTC.8711723&amp;isFromPublicArea=True&amp;isModal=False"/>
    <x v="0"/>
    <s v="SCDPI-21416-01509-25"/>
    <x v="2"/>
    <s v="Técnico en Artes Escénicas, Técnico Profesional en Actuación y/o afines"/>
    <s v="SUBSECRETARÍA DE GOBERNANZA"/>
    <s v="Prestar de servicios de apoyo a la gestión a la Secretaría de Cultura Recreación y Deporte, Subsecretaría de Gobernanza, con el fin de desarrollar actividades la producción de los eventos y proyectos a cargo de la Subsecretaría."/>
    <x v="0"/>
    <n v="102"/>
    <x v="1"/>
    <n v="1070970433"/>
    <s v="GINNA LORENA LINARES CÁCERES"/>
    <s v="lorenagllc9@outlook.com"/>
    <n v="3274850"/>
    <n v="2459"/>
    <n v="16502459"/>
    <d v="2025-09-09T00:00:00"/>
    <n v="1398"/>
    <n v="13200000"/>
    <d v="2025-08-11T00:00:00"/>
    <s v="SUBSECRETARÍA DE GOBERNANZA"/>
    <s v="NATALIA SEFAIR LOPEZ"/>
    <n v="13200000"/>
    <s v="4 MESES"/>
    <d v="2025-09-04T00:00:00"/>
    <d v="2025-09-10T00:00:00"/>
    <d v="2025-12-31T00:00:00"/>
  </r>
  <r>
    <n v="2025"/>
    <n v="789"/>
    <s v="colombiacompra.coupahost.com/order_headers/print_view?id=151146&amp;version=1"/>
    <x v="1"/>
    <s v="ORDEN DE COMPRA 151146"/>
    <x v="5"/>
    <s v="N.A"/>
    <s v="Grupo Interno de Trabajo de Servicios Administrativos"/>
    <s v="ADQUISICION DESHUMIDIFICADORES y TERMOHIGOMETROS PARA EL ARCHIVO CENTRAL DE LA SECRETARIA DE CULTURA RECREACION Y DEPORTE"/>
    <x v="0"/>
    <n v="163"/>
    <x v="0"/>
    <n v="830077655"/>
    <s v="PANAMERICANA OUTSOURCING S.A."/>
    <s v="gilly.bruges@panamericana.com.co"/>
    <n v="3274850"/>
    <n v="2423"/>
    <n v="12259618"/>
    <d v="2025-09-04T00:00:00"/>
    <n v="1456"/>
    <n v="13000000"/>
    <d v="2025-08-22T00:00:00"/>
    <s v="DIRECCIÓN DE GESTIÓN CORPORATIVA Y RELACIÓN CON EL CIUDADANO"/>
    <s v="Paola Andrea Ramirez Gutierrez"/>
    <n v="12259618"/>
    <s v="1 MES"/>
    <d v="2025-09-02T00:00:00"/>
    <d v="2025-09-17T00:00:00"/>
    <d v="2025-12-31T00:00:00"/>
  </r>
  <r>
    <n v="2025"/>
    <n v="790"/>
    <s v="https://community.secop.gov.co/Public/Tendering/OpportunityDetail/Index?noticeUID=CO1.NTC.8712846&amp;isFromPublicArea=True&amp;isModal=False"/>
    <x v="0"/>
    <s v="SCDPI-21417-01433-25"/>
    <x v="2"/>
    <s v="Titulo profesional en Estadística, Matemática, Física, Economía, Administración Pública o Ingeniería o afines."/>
    <s v="DIRECCIÓN OBSERVATORIO Y GESTIÓN DEL CONOCIMIENTO CULTURAL"/>
    <s v="Prestar servicios profesionales a la Secretaría de Cultura, Recreación y Deporte – Dirección de Observatorio y Gestión de Conocimiento Cultural, para el desarrollo e implementación de metodologías de procesamiento y análisis estadístico relacionadas con las mediciones que se adelanten sobre orgullo y confianza en Bogotá., en el marco del convenio interadministrativo No. 568 de 2025."/>
    <x v="0"/>
    <n v="122"/>
    <x v="1"/>
    <n v="1033689600"/>
    <s v="GUSTAVO ALFONSO ROMERO CRUZ"/>
    <s v="gustavws@gmail.com"/>
    <n v="3274850"/>
    <n v="2456"/>
    <n v="28060000"/>
    <d v="2025-09-09T00:00:00"/>
    <n v="1323"/>
    <n v="43920000"/>
    <d v="2025-06-26T00:00:00"/>
    <s v="SUBSECRETARÍA DISTRITAL DE CULTURA CIUDADANA Y GESTIÓN DEL CONOCIMIENTO"/>
    <s v="Diego Fernando Maldonado Castellanos"/>
    <n v="28060000"/>
    <s v="3 MESES  Y 25 DIAS"/>
    <d v="2025-09-05T00:00:00"/>
    <d v="2025-09-09T00:00:00"/>
    <d v="2025-12-30T00:00:00"/>
  </r>
  <r>
    <n v="2025"/>
    <n v="791"/>
    <s v="https://community.secop.gov.co/Public/Tendering/OpportunityDetail/Index?noticeUID=CO1.NTC.8609155&amp;isFromPublicArea=True&amp;isModal=False"/>
    <x v="2"/>
    <s v="SCRD-MIC-40-2025"/>
    <x v="1"/>
    <s v="N.A"/>
    <s v="OFICINA DE TECNOLOGÍAS DE LA INFORMACIÓN"/>
    <s v="Adquisición de licenciamiento ADOBE CREATIVE CLOUD"/>
    <x v="0"/>
    <n v="163"/>
    <x v="0"/>
    <n v="829003481"/>
    <s v="UP KEEP SERVICES S.A.S"/>
    <s v="gerenciatactica@upkeepservices.com.co"/>
    <n v="3274850"/>
    <n v="2435"/>
    <n v="18657882"/>
    <d v="2025-09-08T00:00:00"/>
    <n v="382"/>
    <n v="25000000"/>
    <d v="2025-01-27T00:00:00"/>
    <s v="DIRECCIÓN DE GESTIÓN CORPORATIVA Y RELACIÓN CON EL CIUDADANO"/>
    <s v="Fabio Fernando Sánchez Sánchez"/>
    <n v="18657882"/>
    <s v="1 MES"/>
    <d v="2025-09-05T00:00:00"/>
    <d v="2025-09-18T00:00:00"/>
    <d v="2025-10-17T00:00:00"/>
  </r>
  <r>
    <n v="2025"/>
    <n v="792"/>
    <s v="https://community.secop.gov.co/Public/Tendering/OpportunityDetail/Index?noticeUID=CO1.NTC.8720882&amp;isFromPublicArea=True&amp;isModal=False"/>
    <x v="0"/>
    <s v="Concurso Internacional de Violín Bogotá 2025"/>
    <x v="0"/>
    <s v="N.A"/>
    <s v="Secretaría Distrital de Cultura Recreación y Deportes."/>
    <s v="Aunar esfuerzos técnicos, administrativos y financieros para la implementación escénica, logística y artística del Concurso Internacional de Violín Bogotá 2025"/>
    <x v="0"/>
    <n v="102"/>
    <x v="0"/>
    <n v="830124865"/>
    <s v="ASOCIACIÓN NACIONAL DE MÚSICA SINFÓNICA - PROVEEDOR"/>
    <s v="ricardo.rodriguez@sinfonica.com.co"/>
    <n v="3274850"/>
    <n v="2430"/>
    <n v="350000000"/>
    <d v="2025-09-08T00:00:00"/>
    <n v="1406"/>
    <n v="350000000"/>
    <d v="2025-08-12T00:00:00"/>
    <s v="SUBSECRETARÍA DE GOBERNANZA"/>
    <s v="NATALIA SEFAIR LOPEZ"/>
    <n v="350000000"/>
    <s v="4 MESES"/>
    <d v="2025-09-05T00:00:00"/>
    <d v="2025-09-08T00:00:00"/>
    <d v="2025-12-30T00:00:00"/>
  </r>
  <r>
    <n v="2025"/>
    <n v="793"/>
    <s v="https://community.secop.gov.co/Public/Tendering/OpportunityDetail/Index?noticeUID=CO1.NTC.8720973&amp;isFromPublicArea=True&amp;isModal=False"/>
    <x v="0"/>
    <s v="Estrategia de apropiación social y cultura"/>
    <x v="0"/>
    <s v="N.A"/>
    <s v="SUBSECRETARÍA DE GOBERNANZA"/>
    <s v="Aunar esfuerzos técnicos, administrativos y financieros entre la SECRETARÍA DE CULTURA, RECREACIÓN Y DEPORTE y la ASOCIACIÓN NACIONAL DE LAS ARTES para la puesta en marcha del proyecto denominado “Estrategia de apropiación social y cultural para la construcción de orgullo y confianza en Bogotá” en el marco de la generación de sentido de pertenencia de la ciudad, que vincula actores públicos y privados."/>
    <x v="0"/>
    <n v="102"/>
    <x v="0"/>
    <n v="830124865"/>
    <s v="ASOCIACIÓN NACIONAL DE LAS ARTES -ANA"/>
    <s v="ricardo.rodriguez@sinfonica.com.co"/>
    <n v="3274850"/>
    <s v="2438_x000a_2439_x000a_2440_x000a_2441_x000a_2442_x000a_2443"/>
    <s v="150000000_x000a_450.000.000_x000a_282.745.000_x000a_45.000.000_x000a_800.000.000_x000a_900.000.000"/>
    <d v="2025-09-08T00:00:00"/>
    <s v="1490_x000a_1480_x000a_1491_x000a_1478_x000a_1487_x000a_1477_x000a_"/>
    <s v="150000000_x000a_450.000.000_x000a_282.745.000_x000a_45.000.000_x000a_800.000.000_x000a_900.000.000"/>
    <s v="26/08/2025_x000a_22/08/2025_x000a_26/08/2025_x000a_22/08/2025_x000a_25/08/2025_x000a_22/08/2025"/>
    <s v="SUBSECRETARÍA DE GOBERNANZA"/>
    <s v="Angélica Rocío Martínez Torres"/>
    <n v="2627745000"/>
    <s v="4 MESES"/>
    <d v="2025-09-05T00:00:00"/>
    <d v="2025-09-08T00:00:00"/>
    <d v="2025-12-31T00:00:00"/>
  </r>
  <r>
    <n v="2025"/>
    <n v="794"/>
    <s v="https://community.secop.gov.co/Public/Tendering/OpportunityDetail/Index?noticeUID=CO1.NTC.8608764&amp;isFromPublicArea=True&amp;isModal=False"/>
    <x v="2"/>
    <s v="SCRD-MIC-38-2025"/>
    <x v="1"/>
    <s v="N.A"/>
    <s v="Grupo Interno de Trabajo de Servicios Administrativos"/>
    <s v="Adquirir cobijas térmicas para las y los servidores de la Secretaría Distrital de Cultura Recreación y Deporte"/>
    <x v="0"/>
    <n v="3199"/>
    <x v="0"/>
    <n v="900813511"/>
    <s v="OPEN FOR DRESSMAKING S.A.S."/>
    <s v="distribucionesopenfor@hotmail.com"/>
    <n v="3274850"/>
    <n v="2465"/>
    <n v="10370000"/>
    <d v="2025-09-09T00:00:00"/>
    <n v="1356"/>
    <n v="10370000"/>
    <d v="2025-07-24T00:00:00"/>
    <s v="DIRECCIÓN DE GESTIÓN CORPORATIVA Y RELACIÓN CON EL CIUDADANO"/>
    <s v="Lucia Guerrero Ramirez"/>
    <n v="10370000"/>
    <s v="2 MESES"/>
    <d v="2025-09-09T00:00:00"/>
    <d v="2025-09-16T00:00:00"/>
    <d v="2025-11-10T00:00:00"/>
  </r>
  <r>
    <n v="2025"/>
    <n v="795"/>
    <s v="https://community.secop.gov.co/Public/Tendering/OpportunityDetail/Index?noticeUID=CO1.NTC.8730653&amp;isFromPublicArea=True&amp;isModal=False"/>
    <x v="0"/>
    <s v="SCDPI-21417-01441-25"/>
    <x v="2"/>
    <s v="Bachiller, con Dos (2) años de experiencia relacionada en actividades de logística, o de operativos en campo o en el territorio, o desarrollo de eventos, o procesos de información y/o investigación, o atención a la ciudadanía, o de recuperación, embellecimiento, apropiación y revitalización del espacio público"/>
    <s v="DIRECCIÓN OBSERVATORIO Y GESTIÓN DEL CONOCIMIENTO CULTURAL"/>
    <s v="Prestar servicios de apoyo a la gestión a la Secretaría de Cultura, Recreación y Deporte -Dirección Observatorio y Gestión del Conocimiento Cultural, para el levantamiento y procesamiento de información, y acciones de transformación cultural e interacción con la ciudadanía generados en la estrategia de transformación cultural y de las mediciones sobre orgullo y confianza en Bogotá, en el marco del convenio interadministrativo No. 568 de 2025."/>
    <x v="0"/>
    <n v="122"/>
    <x v="1"/>
    <n v="80800288"/>
    <s v="LUIS RODRIGO MALAGON GOMEZ"/>
    <s v="rodrigo.malagon1984@gmail.com"/>
    <n v="3274850"/>
    <n v="2457"/>
    <n v="9864000"/>
    <d v="2025-09-09T00:00:00"/>
    <n v="1326"/>
    <n v="14796000"/>
    <d v="2025-07-10T00:00:00"/>
    <s v="SUBSECRETARÍA DISTRITAL DE CULTURA CIUDADANA Y GESTIÓN DEL CONOCIMIENTO"/>
    <s v="Diego Fernando Maldonado Castellano"/>
    <n v="9864000"/>
    <s v="4 MESES"/>
    <d v="2025-09-08T00:00:00"/>
    <d v="2025-09-19T00:00:00"/>
    <d v="2025-12-30T00:00:00"/>
  </r>
  <r>
    <n v="2025"/>
    <n v="796"/>
    <s v="https://community.secop.gov.co/Public/Tendering/OpportunityDetail/Index?noticeUID=CO1.NTC.8731160&amp;isFromPublicArea=True&amp;isModal=False"/>
    <x v="0"/>
    <s v="CORPORACION AL ALBA PRODUCCIONES."/>
    <x v="6"/>
    <s v="N.A"/>
    <s v="DIRECCION DE FOMENTO"/>
    <s v="Contratar la prestación de servicios de la CORPORACIÓN AL ALBA PRODUCCIONES, para realizar la producción artística de la obra Más Allá de las Nubes que se llevará en el marco del proyecto Navidad es Cultura 2025."/>
    <x v="0"/>
    <n v="102"/>
    <x v="0"/>
    <n v="901012832"/>
    <s v="CORPORACION AL ALBA PRODUCCIONES."/>
    <s v="alalbaproducciones@gmail.com"/>
    <n v="3274850"/>
    <s v="2436_x000a_2437"/>
    <s v="1634662147_x000a_288.337.853"/>
    <s v="8/09/2025_x000a_08/09/2025"/>
    <s v="1419_x000a_1421"/>
    <s v="1634662147_x000a_288.337.853"/>
    <d v="2025-08-14T00:00:00"/>
    <s v="SUBSECRETARÍA DE GOBERNANZA"/>
    <s v="Juan Diego Jaramillo Morales"/>
    <n v="1923000000"/>
    <s v="3 MESES Y 20 DIAS"/>
    <d v="2025-09-08T00:00:00"/>
    <d v="2025-09-10T00:00:00"/>
    <d v="2025-12-31T00:00:00"/>
  </r>
  <r>
    <n v="2025"/>
    <n v="797"/>
    <s v="https://community.secop.gov.co/Public/Tendering/ContractNoticePhases/View?PPI=CO1.PPI.41869272&amp;isFromPublicArea=True&amp;isModal=False"/>
    <x v="0"/>
    <s v="SCDPI-21417-01494-25"/>
    <x v="2"/>
    <s v="Profesionales en educación, artes, ciencias sociales, comunicación social, pedagogía, diseño, antropología, ingeniería o áreas afines."/>
    <s v="SUBSECRETARÍA DISTRITAL DE CULTURA CIUDADANA Y GESTIÓN DEL CONOCIMIENTO"/>
    <s v="Prestar servicios profesionales a la Secretaría Distrital de Cultura, Recreación y Deporte – Dirección de Transformaciones Culturales, desarrollando, implementando y documentando acciones pedagógicas y creativas enfocadas en la estrategias de cultura ciudadana orientadas a la movilidad, en el marco del convenio interadministrativo No. 611 de 2025."/>
    <x v="0"/>
    <n v="122"/>
    <x v="1"/>
    <n v="1020818133"/>
    <s v="MARÍA JOSÉ PINZÓN RODRÍGUEZ"/>
    <s v="mariajosepinzonr@gmail.com"/>
    <n v="3274850"/>
    <n v="2506"/>
    <n v="21307000"/>
    <d v="2025-09-16T00:00:00"/>
    <n v="1365"/>
    <n v="24585000"/>
    <d v="2025-07-30T00:00:00"/>
    <s v="SUBSECRETARÍA DISTRITAL DE CULTURA CIUDADANA Y GESTIÓN DEL CONOCIMIENTO"/>
    <s v="JULIAN FELIPE DUARTE ALVAREZ"/>
    <n v="21307000"/>
    <s v="3 MESES Y 10 DIAS"/>
    <d v="2025-09-09T00:00:00"/>
    <d v="2025-09-24T00:00:00"/>
    <d v="2025-12-30T00:00:00"/>
  </r>
  <r>
    <n v="2025"/>
    <n v="799"/>
    <s v="https://community.secop.gov.co/Public/Tendering/OpportunityDetail/Index?noticeUID=CO1.NTC.8738348&amp;isFromPublicArea=True&amp;isModal=False"/>
    <x v="0"/>
    <s v="SCDPI-21417-01442-25"/>
    <x v="2"/>
    <s v="Bachiller, con Dos (2) años de experiencia relacionada en actividades de logística, o de operativos en campo o en el territorio, o desarrollo de eventos, o procesos de información y/o investigación, o atención a la ciudadanía, o de recuperación, embellecimiento, apropiación y revitalización del espacio público"/>
    <s v="DIRECCIÓN OBSERVATORIO Y GESTIÓN DEL CONOCIMIENTO CULTURAL"/>
    <s v="Prestar servicios de apoyo a la gestión a la Secretaría de Cultura, Recreación y Deporte – Dirección Observatorio y Gestión del Conocimiento Cultural, para el levantamiento y procesamiento de información, y acciones de transformación cultural e interacción con la ciudadanía generados en la estrategia de transformación cultural y de las mediciones sobre orgullo y confianza en Bogotá, en el marco del convenio interadministrativo No. 568 de 2025"/>
    <x v="0"/>
    <n v="122"/>
    <x v="1"/>
    <n v="1007227909"/>
    <s v="FREDDY SANTIAGO ACOSTA MOZO"/>
    <s v="santiag222096@gmail.com"/>
    <n v="3274850"/>
    <n v="2467"/>
    <n v="9864000"/>
    <d v="2025-09-09T00:00:00"/>
    <n v="1327"/>
    <n v="14796000"/>
    <d v="2025-07-10T00:00:00"/>
    <s v="SUBSECRETARÍA DISTRITAL DE CULTURA CIUDADANA Y GESTIÓN DEL CONOCIMIENTO"/>
    <s v="Diego Fernando Maldonado Castellano"/>
    <n v="9864000"/>
    <s v="4 MESES"/>
    <d v="2025-09-09T00:00:00"/>
    <d v="2025-09-15T00:00:00"/>
    <d v="2025-12-30T00:00:00"/>
  </r>
  <r>
    <n v="2025"/>
    <n v="800"/>
    <s v="https://community.secop.gov.co/Public/Tendering/OpportunityDetail/Index?noticeUID=CO1.NTC.8741498&amp;isFromPublicArea=True&amp;isModal=False"/>
    <x v="0"/>
    <s v="SCDPI-21417-01496-25"/>
    <x v="2"/>
    <s v="Profesionales en educación, artes, ciencias sociales, comunicación social, pedagogía, diseño, antropología, ingeniería o áreas afines."/>
    <s v="DIRECCION DE TRANSFORMACIONES CULTURALES"/>
    <s v="Prestar servicios profesionales a la Secretaría Distrital de Cultura, Recreación y Deporte – Dirección de Transformaciones Culturales, desarrollando, implementando y documentando acciones pedagógicas y creativas enfocadas en la estrategias de cultura ciudadana orientadas a la movilidad, en el marco del convenio interadministrativo No. 611 de 2025."/>
    <x v="0"/>
    <n v="122"/>
    <x v="1"/>
    <n v="1088316573"/>
    <s v="MARIA JOSE CHACON MUTIS"/>
    <s v="mariajosechaconm@gmail.com"/>
    <n v="3274850"/>
    <n v="2496"/>
    <n v="18029000"/>
    <d v="2025-09-15T00:00:00"/>
    <n v="1367"/>
    <n v="24585000"/>
    <d v="2025-07-30T00:00:00"/>
    <s v="SUBSECRETARÍA DISTRITAL DE CULTURA CIUDADANA Y GESTIÓN DEL CONOCIMIENTO"/>
    <s v="JULIAN FELIPE DUARTE ALVAREZ"/>
    <n v="18029000"/>
    <s v="3 MESES Y 20 DIAS"/>
    <d v="2025-09-09T00:00:00"/>
    <d v="2025-09-23T00:00:00"/>
    <d v="2025-12-30T00:00:00"/>
  </r>
  <r>
    <n v="2025"/>
    <n v="801"/>
    <s v="https://community.secop.gov.co/Public/Tendering/OpportunityDetail/Index?noticeUID=CO1.NTC.8752462&amp;isFromPublicArea=True&amp;isModal=False"/>
    <x v="0"/>
    <s v="SCDPI-21417-01358-25"/>
    <x v="2"/>
    <s v="Titulo Profesional en artes plásticas y/o artes visuales y/o escultura o afines."/>
    <s v="DIRECCION DE TRANSFORMACIONES CULTURALES"/>
    <s v="Prestar servicios profesionales a la Secretaría Distrital de Cultura, Recreación y Deporte – Dirección de Transformaciones Culturales, para proyectar y realizar intervenciones artísticas plásticas en los espacios definidos del sistema TransMilenio, articuladas a las estrategias narrativas, simbólicas y pedagógicas del proyecto, en el marco del convenio interadministrativo No. 568 de 2025."/>
    <x v="0"/>
    <n v="122"/>
    <x v="1"/>
    <n v="1020805615"/>
    <s v="SERGIO ANDRES RODRIGUEZ CASTAÑEDA"/>
    <s v="sergiorodriguezz10@hotmail.com"/>
    <n v="3274850"/>
    <n v="2488"/>
    <n v="18848500"/>
    <d v="2025-09-12T00:00:00"/>
    <n v="1274"/>
    <n v="29502000"/>
    <d v="2025-06-24T00:00:00"/>
    <s v="SUBSECRETARÍA DISTRITAL DE CULTURA CIUDADANA Y GESTIÓN DEL CONOCIMIENTO"/>
    <s v="JULIAN FELIPE DUARTE ALVAREZ"/>
    <n v="18848500"/>
    <s v="3 MESES Y 25 DIAS"/>
    <d v="2025-09-11T00:00:00"/>
    <d v="2025-09-17T00:00:00"/>
    <d v="2025-12-30T00:00:00"/>
  </r>
  <r>
    <n v="2025"/>
    <n v="802"/>
    <s v="https://community.secop.gov.co/Public/Tendering/OpportunityDetail/Index?noticeUID=CO1.NTC.8768754&amp;isFromPublicArea=True&amp;isModal=False"/>
    <x v="0"/>
    <s v="SCDPI-21417-01595-25"/>
    <x v="2"/>
    <s v="Profesional en ciencias de la salud, ciencias sociales, humanas, políticas, licenciaturas, gestión cultural o afines con un (1) año de experiencia en la formulación, desarrollo y seguimiento de proyectos, o procesos de formación, o pedagogía cultural, o gestión cultural, social y/o comunitaria, o atención y trabajo con comunidades, o en acciones de genero, y/o economía del cuidado y/o masculinidades, o atención psicoterapéutica de población en situaciones de violencia, o acciones de investigación o sistematización de información."/>
    <s v="DIRECCION DE TRANSFORMACIONES CULTURALES"/>
    <s v="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
    <x v="0"/>
    <n v="122"/>
    <x v="1"/>
    <n v="1127213174"/>
    <s v="FELIPE JIMÉNEZ VAN ROZELEN"/>
    <s v="felipejvr09@gmail.com"/>
    <n v="3274850"/>
    <n v="2494"/>
    <n v="20013000"/>
    <d v="2025-09-15T00:00:00"/>
    <n v="1481"/>
    <n v="22872000"/>
    <d v="2025-08-25T00:00:00"/>
    <s v="SUBSECRETARÍA DISTRITAL DE CULTURA CIUDADANA Y_x000a_GESTIÓN DEL CONOCIMIENTO"/>
    <s v="JULIAN FELIPE DUARTE ALVAREZ"/>
    <n v="20013000"/>
    <s v="3 MESES Y 15 DIAS"/>
    <d v="2025-09-15T00:00:00"/>
    <d v="2025-09-19T00:00:00"/>
    <d v="2025-12-30T00:00:00"/>
  </r>
  <r>
    <n v="2025"/>
    <n v="803"/>
    <s v="https://community.secop.gov.co/Public/Tendering/OpportunityDetail/Index?noticeUID=CO1.NTC.8770175&amp;isFromPublicArea=True&amp;isModal=False"/>
    <x v="0"/>
    <s v="SCDPI-21417-01497-25"/>
    <x v="2"/>
    <s v="Titulo profesional en ciencias humanas, sociales, políticas, económicas, administrativas, estadística, matemática, historia, licenciaturas, ingenierías, diseño gráfico, diseño industrial, artes o afines, música, literatura, o afines con mas de cinco (5) años de experiencia en procesamiento de datos, y/o modelos estadísticos, y/o análisis estadístico en general, y/o en procesos de investigación, y/o en el análisis de datos, y/o presentación de informes, y/o modelación, y/o implementación de soluciones y metodologías de visualización de datos, y/o estructuración de algoritmos y estructuras de datos, y/o implementación de Ciencia de Datos, BIG DATA o Inteligencia Artificial, o el desarrollo del modelo de analítica y visualización de datos."/>
    <s v="DIRECCIÓN DEL OBSERVATORIO Y GESTIÓN _x000a_DEL CONOCIMIENTO CULTURAL"/>
    <s v="Prestar servicios profesionales a la Secretaría de Cultura, Recreación y Deporte - Dirección Observatorio y Gestión del Conocimiento Cultural, para desarrollar actividades de estructuración, depuración, verificación, almacenamiento, integración, modelación y análitica de datos derivados de las mediciones y observaciones realizadas en el marco del convenio interadministrativo No. 611 de 2025"/>
    <x v="0"/>
    <n v="122"/>
    <x v="1"/>
    <n v="1014242101"/>
    <s v="PAULA NATALIA RUIZ BARRERA"/>
    <s v="paulanatalia28@hotmail.com"/>
    <n v="3274850"/>
    <n v="2511"/>
    <n v="35688000"/>
    <d v="2025-09-16T00:00:00"/>
    <n v="1368"/>
    <n v="44610000"/>
    <d v="2025-07-30T00:00:00"/>
    <s v="SUBSECRETARÍA DISTRITAL DE CULTURA CIUDADANA Y_x000a_GESTIÓN DEL CONOCIMIENTO"/>
    <s v="Diego Fernando Maldonado Castellano"/>
    <n v="35688000"/>
    <s v="4 MESES"/>
    <d v="2025-09-15T00:00:00"/>
    <d v="2025-09-22T00:00:00"/>
    <d v="2025-12-30T00:00:00"/>
  </r>
  <r>
    <n v="2025"/>
    <n v="806"/>
    <s v="https://community.secop.gov.co/Public/Tendering/OpportunityDetail/Index?noticeUID=CO1.NTC.8776974&amp;isFromPublicArea=True&amp;isModal=False"/>
    <x v="0"/>
    <s v="SCDPI-21417-01381-25"/>
    <x v="2"/>
    <s v="Titulo profesional en relaciones internacionales, comunicación social y periodismo, ciencias politicas o afines."/>
    <s v="DIRECCIÓN DE REDES Y ACCIÓN COLECTIVA"/>
    <s v="Prestar servicios profesionales a la Secretaría de Cultura, Recreación y Deporte – Subsecretaría de Cultura Ciudadana y Gestión del Conocimiento – Dirección de Redes y Acción Colectiva, para la generación de contenidos creativos, comunicativos y narrativos para los canales digitales de la entidad, en el marco del convenio interadministrativo No. 568 de 2025."/>
    <x v="0"/>
    <n v="122"/>
    <x v="1"/>
    <n v="1015484614"/>
    <s v="MARIANDREA MONTOYA CASTILLO"/>
    <s v="montoyacastillomariandrea@gmail.com"/>
    <n v="3274850"/>
    <n v="2516"/>
    <n v="28590000"/>
    <d v="2025-09-18T00:00:00"/>
    <n v="1283"/>
    <n v="34308000"/>
    <d v="2025-06-25T00:00:00"/>
    <s v="SUBSECRETARÍA DE CULTURA CIUDADANA_x000a_Y GESTIÓN DEL CONOCIMIENTO"/>
    <s v="Angélica Rocío Martínez Torres"/>
    <n v="28590000"/>
    <s v="5 MESES"/>
    <d v="2025-09-16T00:00:00"/>
    <d v="2025-09-24T00:00:00"/>
    <d v="2025-12-30T00:00:00"/>
  </r>
  <r>
    <n v="2025"/>
    <n v="807"/>
    <s v="https://community.secop.gov.co/Public/Tendering/OpportunityDetail/Index?noticeUID=CO1.NTC.8777223&amp;isFromPublicArea=True&amp;isModal=False"/>
    <x v="0"/>
    <s v="SCDPI-21417-01491-25"/>
    <x v="2"/>
    <s v="Titulo profesional en ciencias sociales y/o sociólogia, y/o comunicación social,y/o antropología, y/o trabajo social, y/o psicólogia,y/o licenciatura, y/o ingenieria industrial y/o administración con dos (2) años de expereniencia de trabajo comunitario,y/o diseño e implementación de metodologías participativas, seguimiento y/o recolección de análisis de información y construcción de documentos"/>
    <s v="DIRECCIÓN DE REDES Y ACCIÓN _x000a_COLECTIVA"/>
    <s v="Prestar servicios profesionales a la Secretaría de Cultura, Recreación y Deporte – Dirección de Redes y Acción Colectiva, para realizar la creación y seguimiento de laboratorios de transformación cultural, mediante el fortalecimiento metodológico y operativo para la transversalización, co creación e implementación en cultura ciudadana, en el marco del convenio interadministrativo No. 611 de 2025."/>
    <x v="0"/>
    <n v="122"/>
    <x v="1"/>
    <n v="1010235889"/>
    <s v="ANGIE JULIETH QUIROGA RINCÓN"/>
    <s v="a.quirogar4@gmail.com"/>
    <n v="3274850"/>
    <n v="2541"/>
    <n v="23903000"/>
    <d v="2025-09-23T00:00:00"/>
    <n v="1383"/>
    <n v="32595000"/>
    <d v="2025-07-30T00:00:00"/>
    <s v="SUBSECRETARÍA DISTRITAL DE CULTURA CIUDADANA Y _x000a_GESTIÓN DEL CONOCIMIENTO"/>
    <s v="Angélica Rocío Martínez Torres"/>
    <n v="23903000"/>
    <s v="4 MESES Y 10 DIAS"/>
    <d v="2025-09-16T00:00:00"/>
    <d v="2025-09-29T00:00:00"/>
    <d v="2025-12-30T00:00:00"/>
  </r>
  <r>
    <n v="2025"/>
    <n v="810"/>
    <s v="https://community.secop.gov.co/Public/Tendering/OpportunityDetail/Index?noticeUID=CO1.NTC.8679063&amp;isFromPublicArea=True&amp;isModal=False"/>
    <x v="2"/>
    <s v="SCRD-MIC-42-2025"/>
    <x v="7"/>
    <s v="N.A"/>
    <s v="Director de Economía, Estudios y Política"/>
    <s v="Contrato de consultoría para diseñar y estructurar los mecanismos que permitan fomentar el acceso y consumo de bienes y servicios culturales, creativos y recreo-deportivos para los jóvenes de Bogotá D.C, mediante la creación de un programa de beneficios tipo bono"/>
    <x v="0"/>
    <n v="144"/>
    <x v="0"/>
    <n v="901289619"/>
    <s v="IN-NOVA CORPORATION S.A.S."/>
    <s v="hermeinsaavedras@outlook.com"/>
    <n v="3274850"/>
    <n v="2518"/>
    <n v="32900000"/>
    <d v="2025-09-19T00:00:00"/>
    <n v="1306"/>
    <n v="60600000"/>
    <d v="2025-07-03T00:00:00"/>
    <s v="SUBSECRETARÍA DE GOBERNANZA"/>
    <s v="Mario Arturo Suárez Mendoza"/>
    <n v="32900000"/>
    <s v="4 MESES"/>
    <d v="2025-09-22T00:00:00"/>
    <d v="2025-09-26T00:00:00"/>
    <d v="2025-12-31T00:00:00"/>
  </r>
  <r>
    <n v="2025"/>
    <n v="811"/>
    <s v="https://community.secop.gov.co/Public/Tendering/OpportunityDetail/Index?noticeUID=CO1.NTC.8799208&amp;isFromPublicArea=True&amp;isModal=False"/>
    <x v="0"/>
    <s v="IDT-RE-002-2025"/>
    <x v="0"/>
    <s v="N.A"/>
    <s v="DIRECCION DE GESTION CORPORATIVA Y RELACION CON EL CIUDADANO"/>
    <s v="Aunar esfuerzos técnicos, administrativos y financieros entre el Instituto Distrital de Turismo – IDT y la Secretaría de Cultura, Recreación y Deporte - SCRD, para la implementación y puesta en funcionamiento de un centro de desarrollo turístico – CDT en un espacio de la Casa de Los Comuneros ubicada en la carrera 8 No. 9 – 83 de Bogotá D.C"/>
    <x v="0"/>
    <s v="N.A"/>
    <x v="0"/>
    <n v="900140515"/>
    <s v="INSTITUTO DISTRITAL DE TURISMO"/>
    <s v="info@idt.gov.co"/>
    <n v="3274850"/>
    <s v="N.A"/>
    <s v="N.A"/>
    <s v="N.A"/>
    <s v="N.A"/>
    <s v="N.A"/>
    <s v="N.A"/>
    <s v="DIRECCION DE GESTION CORPORATIVA Y RELACION CON EL CIUDADANO"/>
    <s v="Sandra Patricia Castiblanco Monroy"/>
    <n v="0"/>
    <s v="24 MESES"/>
    <d v="2025-09-18T00:00:00"/>
    <d v="2025-09-18T00:00:00"/>
    <d v="2027-09-18T00:00:00"/>
  </r>
  <r>
    <n v="2025"/>
    <n v="812"/>
    <s v="https://community.secop.gov.co/Public/Tendering/OpportunityDetail/Index?noticeUID=CO1.NTC.8808148&amp;isFromPublicArea=True&amp;isModal=False"/>
    <x v="0"/>
    <s v="ASIGNACION DE RECURSOS LEP FUGA 2025"/>
    <x v="8"/>
    <s v="N.A"/>
    <s v="SUBDIRECTOR DE INFRAESTRUCTURA Y PATRIMONIO CULTURAL"/>
    <s v="Aunar esfuerzos entre la Secretaria Distrital de Cultura, Recreación y Deporte -SCRD- y la Fundación Gilberto Álzate Avendaño -FUGA- en cuanto a la asignación, ejecución y seguimiento de los recursos provenientes de la contribución parafiscal de los espectáculos públicos de las artes escénicas, respecto del proyecto de Dotación fase 2 Teatro la FUGA - Fundación Gilberto Álzate Avendaño”"/>
    <x v="0"/>
    <n v="123"/>
    <x v="0"/>
    <n v="860044113"/>
    <s v="FUNDACIÓN GILBERTO ALZATE AVENDAÑO"/>
    <s v="secop2@fuga.gov.co"/>
    <n v="3274850"/>
    <n v="2538"/>
    <n v="4584828658"/>
    <d v="2025-09-23T00:00:00"/>
    <n v="1340"/>
    <n v="4584828658"/>
    <d v="2025-07-11T00:00:00"/>
    <s v="DIRECCIÓN DE ARTE CULTURA Y PATRIMONIO"/>
    <s v="Juan Carlos Serrano Salamanca"/>
    <n v="4584828658"/>
    <s v="12 MESES"/>
    <d v="2025-09-19T00:00:00"/>
    <d v="2025-09-25T00:00:00"/>
    <d v="2026-09-24T00:00:00"/>
  </r>
  <r>
    <n v="2025"/>
    <n v="814"/>
    <s v="https://community.secop.gov.co/Public/Tendering/OpportunityDetail/Index?noticeUID=CO1.NTC.8817807&amp;isFromPublicArea=True&amp;isModal=False"/>
    <x v="0"/>
    <s v="CONTRATO DE ARRENDAMIENTO UNIMINUTO"/>
    <x v="9"/>
    <s v="N.A"/>
    <s v="SUBDIRECTOR DE INFRAESTRUCTURA Y PATRIMONIO CULTURAL"/>
    <s v="Prestar el servicio de arrendamiento de los siguientes espacios; 1. Aula Audiovisuales, 2. Arena Polivalente, 3. Aula de Música y 4. Aula Múltiple 1 y 3 para la programación denominada jornadas de inmersión - Olimpiadas 2025."/>
    <x v="0"/>
    <s v="N.A"/>
    <x v="0"/>
    <n v="800116217"/>
    <s v="CORPORACIÓN UNIVERSITARIA MINUTO DE DIOS – UNIMINUTO."/>
    <s v="direccion.juridica@uniminuto.edu"/>
    <n v="3274850"/>
    <s v="N.A"/>
    <s v="N.A"/>
    <s v="N.A"/>
    <s v="N.A"/>
    <s v="N.A"/>
    <s v="N.A"/>
    <s v="DIRECCIÓN DE ARTE CULTURA Y PATRIMONIO"/>
    <s v="Adriana Maria Botero Velez"/>
    <n v="0"/>
    <s v="1 MES"/>
    <d v="2025-09-23T00:00:00"/>
    <d v="2025-09-29T00:00:00"/>
    <d v="2025-10-28T00:00:00"/>
  </r>
  <r>
    <n v="2025"/>
    <n v="815"/>
    <s v="https://community.secop.gov.co/Public/Tendering/OpportunityDetail/Index?noticeUID=CO1.NTC.8820855&amp;isFromPublicArea=True&amp;isModal=False"/>
    <x v="0"/>
    <s v="SCDPI-21417-01498-25"/>
    <x v="2"/>
    <s v="Titulo profesional en ciencias humanas, sociales, políticas, económicas, administrativas, estadística, matemática, historia, licenciaturas, ingenierías, diseño gráfico, diseño industrial, artes o afines, música, literatura, o afines Con más de cinco (5) años de experiencia en las ciencias del comportamiento, la medición y el análisis de datos, la generación y difusión de conocimiento, creación de informes basados en datos orientados a la toma de decisiones o a la difusión de conocimiento."/>
    <s v="DIRECCIÓN DEL OBSERVATORIO Y GESTIÓN _x000a_DEL CONOCIMIENTO CULTURAL"/>
    <s v="Prestar servicios profesionales a la Secretaría de Cultura, Recreación y Deporte – Dirección Observatorio y Gestión del Conocimiento Cultural, para realizar la planeación, análisis y sistematización de las mediciones y seguimientos que se adelanten sobre orgullo y confianza en Bogotá, en el marco del convenio interadministrativo No. 611 de 2025."/>
    <x v="0"/>
    <n v="122"/>
    <x v="1"/>
    <n v="1010184834"/>
    <s v="SANTIAGO BORDA ESQUIVEL"/>
    <s v="borda.santiago@me.com"/>
    <n v="3274850"/>
    <n v="2583"/>
    <n v="32714000"/>
    <d v="2025-09-26T00:00:00"/>
    <n v="1371"/>
    <n v="44610000"/>
    <d v="2025-07-30T00:00:00"/>
    <s v="DIRECCIÓN DEL OBSERVATORIO Y GESTIÓN _x000a_DEL CONOCIMIENTO CULTURAL"/>
    <s v="Diego Fernando Maldonado Castellano"/>
    <n v="32714000"/>
    <s v="3 MESES Y 20  DIAS"/>
    <d v="2025-09-24T00:00:00"/>
    <d v="2025-09-26T00:00:00"/>
    <d v="2025-12-30T00:00:00"/>
  </r>
  <r>
    <n v="2025"/>
    <n v="816"/>
    <s v="https://community.secop.gov.co/Public/Tendering/OpportunityDetail/Index?noticeUID=CO1.NTC.8825866&amp;isFromPublicArea=True&amp;isModal=False"/>
    <x v="0"/>
    <s v="SCDPI-21417-01500-25"/>
    <x v="2"/>
    <s v="Titulo profesional en ciencias humanas, sociales, políticas, económicas, administrativas, estadística, matemática, historia, licenciaturas, ingenierías, diseño gráfico, diseño industrial, artes o afines, música, literatura, o afines con mas de cuatro (4) años de experiencia relacionada con procesamiento de datos, y/o modelos estadísticos, y/o análisis estadístico en general, y/o en procesos de investigación, y/o en el análisis de datos, en su valoración, interpretación preparación, y/o presentación de informes, y/o modelación, y/o implementación de soluciones y metodologías de visualización de datos, y/o estructuración de algoritmos y estructuras de datos, y/o implementación de Ciencia de Datos, BIG DATA o Inteligencia Artificial, o el desarrollo del modelo de analítica y visualización de datos"/>
    <s v="DIRECCIÓN DEL OBSERVATORIO Y GESTIÓN _x000a_DEL CONOCIMIENTO CULTURAL"/>
    <s v="Prestar servicios profesionales a la Secretaría de Cultura, Recreación y Deporte, a través de la Dirección Observatorio y Gestión del Conocimiento Cultural, para el desarrollo, construcción, actualización, documentación y mantenimiento de herramientas de visualización de datos derivados de las mediciones y observaciones realizadas en el marco del convenio interadministrativo No. 611 de 2025."/>
    <x v="0"/>
    <n v="122"/>
    <x v="1"/>
    <n v="1030575130"/>
    <s v="YENNY PAOLA BARON AYA"/>
    <s v="jennybaronaya@gmail.com"/>
    <n v="3274850"/>
    <n v="2570"/>
    <n v="29777000"/>
    <d v="2025-09-25T00:00:00"/>
    <n v="1380"/>
    <n v="40605000"/>
    <d v="2025-07-30T00:00:00"/>
    <s v="DIRECCIÓN DEL OBSERVATORIO Y GESTIÓN _x000a_DEL CONOCIMIENTO CULTURAL"/>
    <s v="Diego Fernando Maldonado Castellano"/>
    <n v="29777000"/>
    <s v="3 MESES Y 20 DIAS"/>
    <d v="2025-09-24T00:00:00"/>
    <d v="2025-09-26T00:00:00"/>
    <d v="2025-12-30T00:00:00"/>
  </r>
  <r>
    <n v="2025"/>
    <n v="817"/>
    <s v="https://community.secop.gov.co/Public/Tendering/OpportunityDetail/Index?noticeUID=CO1.NTC.8830381&amp;isFromPublicArea=True&amp;isModal=False"/>
    <x v="0"/>
    <s v="SCDPI-21419-01684-25"/>
    <x v="2"/>
    <s v="Profesional en el área de las ciencias sociales y humanas, o artes, o administración, con maestría en áreas afines a las ciencias sociales y humanas, artes o administración, con cinco (5) años de experiencia profesional relacionada"/>
    <s v="DIRECCION DE LECTURA Y BIBLIOTECAS"/>
    <s v="Prestar servicios profesionales para acompañar a la Secretaría de Cultura, Recreación y Deporte – Dirección de Lectura y Bibliotecas en el fortalecimiento de la programación cultural de la Red Distrital de Bibliotecas – BibloRed, mediante su planeación, desarrollo, seguimiento y evaluación."/>
    <x v="0"/>
    <n v="82"/>
    <x v="1"/>
    <n v="80228453"/>
    <s v="GUILLERMO ADRIAN GUEVARA MARFOY"/>
    <s v="guillogagm@gmail.com"/>
    <n v="3274850"/>
    <n v="2554"/>
    <n v="36360000"/>
    <d v="2025-09-24T00:00:00"/>
    <n v="1561"/>
    <n v="36360000"/>
    <d v="2025-09-11T00:00:00"/>
    <s v="DIRECCION DE LECTURA Y BIBLIOTECAS"/>
    <s v="Bibiana Andrea Victorino Ramírez"/>
    <n v="36360000"/>
    <s v="3 MESES"/>
    <d v="2025-09-24T00:00:00"/>
    <d v="2025-09-30T00:00:00"/>
    <d v="2025-12-29T00:00:00"/>
  </r>
  <r>
    <n v="2025"/>
    <n v="818"/>
    <s v="https://community.secop.gov.co/Public/Tendering/OpportunityDetail/Index?noticeUID=CO1.NTC.8830689&amp;isFromPublicArea=True&amp;isModal=False"/>
    <x v="0"/>
    <s v="_x000a_SCDPI-21418-01480-25"/>
    <x v="2"/>
    <s v="Profesional en áreas relacionadas con las ciencias humanas, ciencias sociales, ciencias de la educación, ciencias de la salud, artes, bellas artes con tres (3) años de experiencia profesional relacionada"/>
    <s v="DIRECCIÓN DE ARTE CULTURA Y PATRIMONIO"/>
    <s v="Prestar servicios profesionales a la Secretaría Distrital de Cultura, Recreación y Deporte - Dirección de Arte, Cultura y Patrimonio, en las actividades requeridas para la planificación, implementación, seguimiento, evaluación y reporte de la gestión del conocimiento de la estrategia EstarBien Bogotá"/>
    <x v="0"/>
    <n v="80"/>
    <x v="1"/>
    <n v="52850749"/>
    <s v="GIZEL PATRICIA MAYA AGUILAR"/>
    <s v="gisellemaya@gmail.com "/>
    <n v="3274850"/>
    <n v="2572"/>
    <n v="23180000"/>
    <d v="2025-09-25T00:00:00"/>
    <n v="1375"/>
    <n v="24644000"/>
    <d v="2025-07-30T00:00:00"/>
    <s v="DIRECCIÓN DE ARTE CULTURA Y PATRIMONIO"/>
    <s v="Natalia Currea Dereser"/>
    <n v="23180000"/>
    <s v="3 MESES Y 05 DIAS"/>
    <d v="2025-09-24T00:00:00"/>
    <d v="2025-09-29T00:00:00"/>
    <d v="2025-12-31T00:00:00"/>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r>
    <m/>
    <m/>
    <m/>
    <x v="3"/>
    <m/>
    <x v="10"/>
    <m/>
    <m/>
    <m/>
    <x v="1"/>
    <m/>
    <x v="2"/>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235D526-7547-450A-BBE5-245E8E11699F}" name="TablaDinámica4" cacheId="22"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Tipo de gasto">
  <location ref="A23:B26" firstHeaderRow="1" firstDataRow="1" firstDataCol="1"/>
  <pivotFields count="29">
    <pivotField showAll="0"/>
    <pivotField showAll="0"/>
    <pivotField showAll="0"/>
    <pivotField showAll="0"/>
    <pivotField showAll="0"/>
    <pivotField showAll="0"/>
    <pivotField showAll="0"/>
    <pivotField showAll="0"/>
    <pivotField showAll="0"/>
    <pivotField axis="axisRow" dataField="1" showAll="0">
      <items count="4">
        <item x="0"/>
        <item n="N/A" x="1"/>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3">
    <i>
      <x/>
    </i>
    <i>
      <x v="1"/>
    </i>
    <i t="grand">
      <x/>
    </i>
  </rowItems>
  <colItems count="1">
    <i/>
  </colItems>
  <dataFields count="1">
    <dataField name="Total" fld="9" subtotal="count" baseField="0" baseItem="0"/>
  </dataFields>
  <formats count="24">
    <format dxfId="123">
      <pivotArea field="9" type="button" dataOnly="0" labelOnly="1" outline="0" axis="axisRow" fieldPosition="0"/>
    </format>
    <format dxfId="122">
      <pivotArea dataOnly="0" labelOnly="1" outline="0" axis="axisValues" fieldPosition="0"/>
    </format>
    <format dxfId="121">
      <pivotArea dataOnly="0" labelOnly="1" grandRow="1" outline="0" fieldPosition="0"/>
    </format>
    <format dxfId="120">
      <pivotArea grandRow="1" outline="0" collapsedLevelsAreSubtotals="1" fieldPosition="0"/>
    </format>
    <format dxfId="119">
      <pivotArea field="9" type="button" dataOnly="0" labelOnly="1" outline="0" axis="axisRow" fieldPosition="0"/>
    </format>
    <format dxfId="118">
      <pivotArea dataOnly="0" labelOnly="1" outline="0" axis="axisValues" fieldPosition="0"/>
    </format>
    <format dxfId="117">
      <pivotArea dataOnly="0" labelOnly="1" grandRow="1" outline="0" fieldPosition="0"/>
    </format>
    <format dxfId="116">
      <pivotArea grandRow="1" outline="0" collapsedLevelsAreSubtotals="1" fieldPosition="0"/>
    </format>
    <format dxfId="115">
      <pivotArea field="9" type="button" dataOnly="0" labelOnly="1" outline="0" axis="axisRow" fieldPosition="0"/>
    </format>
    <format dxfId="114">
      <pivotArea dataOnly="0" labelOnly="1" outline="0" axis="axisValues" fieldPosition="0"/>
    </format>
    <format dxfId="113">
      <pivotArea dataOnly="0" labelOnly="1" grandRow="1" outline="0" fieldPosition="0"/>
    </format>
    <format dxfId="112">
      <pivotArea grandRow="1" outline="0" collapsedLevelsAreSubtotals="1" fieldPosition="0"/>
    </format>
    <format dxfId="111">
      <pivotArea field="9" type="button" dataOnly="0" labelOnly="1" outline="0" axis="axisRow" fieldPosition="0"/>
    </format>
    <format dxfId="110">
      <pivotArea dataOnly="0" labelOnly="1" outline="0" axis="axisValues" fieldPosition="0"/>
    </format>
    <format dxfId="109">
      <pivotArea dataOnly="0" labelOnly="1" grandRow="1" outline="0" fieldPosition="0"/>
    </format>
    <format dxfId="108">
      <pivotArea grandRow="1" outline="0" collapsedLevelsAreSubtotals="1" fieldPosition="0"/>
    </format>
    <format dxfId="107">
      <pivotArea type="all" dataOnly="0" outline="0" fieldPosition="0"/>
    </format>
    <format dxfId="106">
      <pivotArea outline="0" collapsedLevelsAreSubtotals="1" fieldPosition="0"/>
    </format>
    <format dxfId="105">
      <pivotArea field="9" type="button" dataOnly="0" labelOnly="1" outline="0" axis="axisRow" fieldPosition="0"/>
    </format>
    <format dxfId="104">
      <pivotArea dataOnly="0" labelOnly="1" fieldPosition="0">
        <references count="1">
          <reference field="9" count="0"/>
        </references>
      </pivotArea>
    </format>
    <format dxfId="103">
      <pivotArea dataOnly="0" labelOnly="1" grandRow="1" outline="0" fieldPosition="0"/>
    </format>
    <format dxfId="102">
      <pivotArea dataOnly="0" labelOnly="1" outline="0" axis="axisValues" fieldPosition="0"/>
    </format>
    <format dxfId="101">
      <pivotArea collapsedLevelsAreSubtotals="1" fieldPosition="0">
        <references count="1">
          <reference field="9" count="0"/>
        </references>
      </pivotArea>
    </format>
    <format dxfId="100">
      <pivotArea collapsedLevelsAreSubtotals="1" fieldPosition="0">
        <references count="1">
          <reference field="9"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6897EF4-C007-4424-8A12-0A553DB71BCD}" name="TablaDinámica6" cacheId="22"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Modalidad de selección">
  <location ref="A13:B18" firstHeaderRow="1" firstDataRow="1" firstDataCol="1"/>
  <pivotFields count="29">
    <pivotField showAll="0"/>
    <pivotField showAll="0"/>
    <pivotField showAll="0"/>
    <pivotField axis="axisRow" dataField="1" showAll="0">
      <items count="10">
        <item x="0"/>
        <item x="2"/>
        <item m="1" x="7"/>
        <item m="1" x="6"/>
        <item x="3"/>
        <item m="1" x="4"/>
        <item x="1"/>
        <item m="1" x="8"/>
        <item m="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5">
    <i>
      <x/>
    </i>
    <i>
      <x v="1"/>
    </i>
    <i>
      <x v="4"/>
    </i>
    <i>
      <x v="6"/>
    </i>
    <i t="grand">
      <x/>
    </i>
  </rowItems>
  <colItems count="1">
    <i/>
  </colItems>
  <dataFields count="1">
    <dataField name="Total" fld="3" subtotal="count" baseField="0" baseItem="0"/>
  </dataFields>
  <formats count="29">
    <format dxfId="151">
      <pivotArea dataOnly="0" labelOnly="1" fieldPosition="0">
        <references count="1">
          <reference field="3" count="0"/>
        </references>
      </pivotArea>
    </format>
    <format dxfId="150">
      <pivotArea outline="0" collapsedLevelsAreSubtotals="1" fieldPosition="0"/>
    </format>
    <format dxfId="149">
      <pivotArea outline="0" collapsedLevelsAreSubtotals="1" fieldPosition="0"/>
    </format>
    <format dxfId="148">
      <pivotArea field="3" type="button" dataOnly="0" labelOnly="1" outline="0" axis="axisRow" fieldPosition="0"/>
    </format>
    <format dxfId="147">
      <pivotArea dataOnly="0" labelOnly="1" outline="0" axis="axisValues" fieldPosition="0"/>
    </format>
    <format dxfId="146">
      <pivotArea field="3" type="button" dataOnly="0" labelOnly="1" outline="0" axis="axisRow" fieldPosition="0"/>
    </format>
    <format dxfId="145">
      <pivotArea dataOnly="0" labelOnly="1" outline="0" axis="axisValues" fieldPosition="0"/>
    </format>
    <format dxfId="144">
      <pivotArea grandRow="1" outline="0" collapsedLevelsAreSubtotals="1" fieldPosition="0"/>
    </format>
    <format dxfId="143">
      <pivotArea dataOnly="0" labelOnly="1" grandRow="1" outline="0" fieldPosition="0"/>
    </format>
    <format dxfId="142">
      <pivotArea grandRow="1" outline="0" collapsedLevelsAreSubtotals="1" fieldPosition="0"/>
    </format>
    <format dxfId="141">
      <pivotArea dataOnly="0" labelOnly="1" grandRow="1" outline="0" fieldPosition="0"/>
    </format>
    <format dxfId="140">
      <pivotArea type="all" dataOnly="0" outline="0" fieldPosition="0"/>
    </format>
    <format dxfId="139">
      <pivotArea outline="0" collapsedLevelsAreSubtotals="1" fieldPosition="0"/>
    </format>
    <format dxfId="138">
      <pivotArea field="3" type="button" dataOnly="0" labelOnly="1" outline="0" axis="axisRow" fieldPosition="0"/>
    </format>
    <format dxfId="137">
      <pivotArea dataOnly="0" labelOnly="1" fieldPosition="0">
        <references count="1">
          <reference field="3" count="0"/>
        </references>
      </pivotArea>
    </format>
    <format dxfId="136">
      <pivotArea dataOnly="0" labelOnly="1" grandRow="1" outline="0" fieldPosition="0"/>
    </format>
    <format dxfId="135">
      <pivotArea dataOnly="0" labelOnly="1" outline="0" axis="axisValues" fieldPosition="0"/>
    </format>
    <format dxfId="134">
      <pivotArea type="all" dataOnly="0" outline="0" fieldPosition="0"/>
    </format>
    <format dxfId="133">
      <pivotArea outline="0" collapsedLevelsAreSubtotals="1" fieldPosition="0"/>
    </format>
    <format dxfId="132">
      <pivotArea field="3" type="button" dataOnly="0" labelOnly="1" outline="0" axis="axisRow" fieldPosition="0"/>
    </format>
    <format dxfId="131">
      <pivotArea dataOnly="0" labelOnly="1" fieldPosition="0">
        <references count="1">
          <reference field="3" count="0"/>
        </references>
      </pivotArea>
    </format>
    <format dxfId="130">
      <pivotArea dataOnly="0" labelOnly="1" grandRow="1" outline="0" fieldPosition="0"/>
    </format>
    <format dxfId="129">
      <pivotArea dataOnly="0" labelOnly="1" outline="0" axis="axisValues" fieldPosition="0"/>
    </format>
    <format dxfId="128">
      <pivotArea field="3" type="button" dataOnly="0" labelOnly="1" outline="0" axis="axisRow" fieldPosition="0"/>
    </format>
    <format dxfId="127">
      <pivotArea field="3" type="button" dataOnly="0" labelOnly="1" outline="0" axis="axisRow" fieldPosition="0"/>
    </format>
    <format dxfId="126">
      <pivotArea field="3" type="button" dataOnly="0" labelOnly="1" outline="0" axis="axisRow" fieldPosition="0"/>
    </format>
    <format dxfId="125">
      <pivotArea dataOnly="0" labelOnly="1" outline="0" axis="axisValues" fieldPosition="0"/>
    </format>
    <format dxfId="124">
      <pivotArea dataOnly="0" labelOnly="1" outline="0" axis="axisValues" fieldPosition="0"/>
    </format>
    <format dxfId="0">
      <pivotArea dataOnly="0" labelOnly="1" fieldPosition="0">
        <references count="1">
          <reference field="3"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973DE33-D31D-4E3A-9CB7-783EA12D1D20}" name="TablaDinámica7" cacheId="22"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Clase contrato">
  <location ref="D13:E25" firstHeaderRow="1" firstDataRow="1" firstDataCol="1"/>
  <pivotFields count="29">
    <pivotField showAll="0"/>
    <pivotField showAll="0"/>
    <pivotField showAll="0"/>
    <pivotField showAll="0"/>
    <pivotField showAll="0"/>
    <pivotField axis="axisRow" dataField="1" showAll="0">
      <items count="23">
        <item m="1" x="11"/>
        <item m="1" x="17"/>
        <item x="2"/>
        <item m="1" x="13"/>
        <item m="1" x="15"/>
        <item x="0"/>
        <item m="1" x="16"/>
        <item x="5"/>
        <item m="1" x="20"/>
        <item x="10"/>
        <item m="1" x="14"/>
        <item x="3"/>
        <item m="1" x="12"/>
        <item x="1"/>
        <item m="1" x="19"/>
        <item x="7"/>
        <item m="1" x="18"/>
        <item m="1" x="21"/>
        <item x="4"/>
        <item x="6"/>
        <item x="8"/>
        <item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12">
    <i>
      <x v="2"/>
    </i>
    <i>
      <x v="5"/>
    </i>
    <i>
      <x v="7"/>
    </i>
    <i>
      <x v="9"/>
    </i>
    <i>
      <x v="11"/>
    </i>
    <i>
      <x v="13"/>
    </i>
    <i>
      <x v="15"/>
    </i>
    <i>
      <x v="18"/>
    </i>
    <i>
      <x v="19"/>
    </i>
    <i>
      <x v="20"/>
    </i>
    <i>
      <x v="21"/>
    </i>
    <i t="grand">
      <x/>
    </i>
  </rowItems>
  <colItems count="1">
    <i/>
  </colItems>
  <dataFields count="1">
    <dataField name="Total" fld="5" subtotal="count" baseField="0" baseItem="0"/>
  </dataFields>
  <formats count="22">
    <format dxfId="173">
      <pivotArea dataOnly="0" labelOnly="1" fieldPosition="0">
        <references count="1">
          <reference field="5" count="0"/>
        </references>
      </pivotArea>
    </format>
    <format dxfId="172">
      <pivotArea field="5" type="button" dataOnly="0" labelOnly="1" outline="0" axis="axisRow" fieldPosition="0"/>
    </format>
    <format dxfId="171">
      <pivotArea dataOnly="0" labelOnly="1" outline="0" axis="axisValues" fieldPosition="0"/>
    </format>
    <format dxfId="170">
      <pivotArea field="5" type="button" dataOnly="0" labelOnly="1" outline="0" axis="axisRow" fieldPosition="0"/>
    </format>
    <format dxfId="169">
      <pivotArea dataOnly="0" labelOnly="1" outline="0" axis="axisValues" fieldPosition="0"/>
    </format>
    <format dxfId="168">
      <pivotArea dataOnly="0" labelOnly="1" fieldPosition="0">
        <references count="1">
          <reference field="5" count="0"/>
        </references>
      </pivotArea>
    </format>
    <format dxfId="167">
      <pivotArea outline="0" collapsedLevelsAreSubtotals="1" fieldPosition="0"/>
    </format>
    <format dxfId="166">
      <pivotArea outline="0" collapsedLevelsAreSubtotals="1" fieldPosition="0"/>
    </format>
    <format dxfId="165">
      <pivotArea type="all" dataOnly="0" outline="0" fieldPosition="0"/>
    </format>
    <format dxfId="164">
      <pivotArea outline="0" collapsedLevelsAreSubtotals="1" fieldPosition="0"/>
    </format>
    <format dxfId="163">
      <pivotArea field="5" type="button" dataOnly="0" labelOnly="1" outline="0" axis="axisRow" fieldPosition="0"/>
    </format>
    <format dxfId="162">
      <pivotArea dataOnly="0" labelOnly="1" fieldPosition="0">
        <references count="1">
          <reference field="5" count="0"/>
        </references>
      </pivotArea>
    </format>
    <format dxfId="161">
      <pivotArea dataOnly="0" labelOnly="1" grandRow="1" outline="0" fieldPosition="0"/>
    </format>
    <format dxfId="160">
      <pivotArea dataOnly="0" labelOnly="1" outline="0" axis="axisValues" fieldPosition="0"/>
    </format>
    <format dxfId="159">
      <pivotArea field="5" type="button" dataOnly="0" labelOnly="1" outline="0" axis="axisRow" fieldPosition="0"/>
    </format>
    <format dxfId="158">
      <pivotArea dataOnly="0" labelOnly="1" outline="0" axis="axisValues" fieldPosition="0"/>
    </format>
    <format dxfId="157">
      <pivotArea field="5" type="button" dataOnly="0" labelOnly="1" outline="0" axis="axisRow" fieldPosition="0"/>
    </format>
    <format dxfId="156">
      <pivotArea dataOnly="0" labelOnly="1" outline="0" axis="axisValues" fieldPosition="0"/>
    </format>
    <format dxfId="155">
      <pivotArea grandRow="1" outline="0" collapsedLevelsAreSubtotals="1" fieldPosition="0"/>
    </format>
    <format dxfId="154">
      <pivotArea dataOnly="0" labelOnly="1" grandRow="1" outline="0" fieldPosition="0"/>
    </format>
    <format dxfId="153">
      <pivotArea grandRow="1" outline="0" collapsedLevelsAreSubtotals="1" fieldPosition="0"/>
    </format>
    <format dxfId="152">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154295A-F861-40EC-9AB3-22A816964E82}" name="TablaDinámica5" cacheId="22"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Naturaleza">
  <location ref="A29:B33" firstHeaderRow="1" firstDataRow="1" firstDataCol="1"/>
  <pivotFields count="29">
    <pivotField showAll="0"/>
    <pivotField showAll="0"/>
    <pivotField showAll="0"/>
    <pivotField showAll="0"/>
    <pivotField showAll="0"/>
    <pivotField showAll="0"/>
    <pivotField showAll="0"/>
    <pivotField showAll="0"/>
    <pivotField showAll="0"/>
    <pivotField showAll="0"/>
    <pivotField showAll="0"/>
    <pivotField axis="axisRow" dataField="1" showAll="0">
      <items count="4">
        <item x="1"/>
        <item x="0"/>
        <item n="3. Otro"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1"/>
  </rowFields>
  <rowItems count="4">
    <i>
      <x/>
    </i>
    <i>
      <x v="1"/>
    </i>
    <i>
      <x v="2"/>
    </i>
    <i t="grand">
      <x/>
    </i>
  </rowItems>
  <colItems count="1">
    <i/>
  </colItems>
  <dataFields count="1">
    <dataField name="Total" fld="11" subtotal="count" baseField="0" baseItem="0"/>
  </dataFields>
  <formats count="24">
    <format dxfId="197">
      <pivotArea field="11" type="button" dataOnly="0" labelOnly="1" outline="0" axis="axisRow" fieldPosition="0"/>
    </format>
    <format dxfId="196">
      <pivotArea dataOnly="0" labelOnly="1" outline="0" axis="axisValues" fieldPosition="0"/>
    </format>
    <format dxfId="195">
      <pivotArea dataOnly="0" labelOnly="1" grandRow="1" outline="0" fieldPosition="0"/>
    </format>
    <format dxfId="194">
      <pivotArea grandRow="1" outline="0" collapsedLevelsAreSubtotals="1" fieldPosition="0"/>
    </format>
    <format dxfId="193">
      <pivotArea field="11" type="button" dataOnly="0" labelOnly="1" outline="0" axis="axisRow" fieldPosition="0"/>
    </format>
    <format dxfId="192">
      <pivotArea dataOnly="0" labelOnly="1" outline="0" axis="axisValues" fieldPosition="0"/>
    </format>
    <format dxfId="191">
      <pivotArea dataOnly="0" labelOnly="1" grandRow="1" outline="0" fieldPosition="0"/>
    </format>
    <format dxfId="190">
      <pivotArea grandRow="1" outline="0" collapsedLevelsAreSubtotals="1" fieldPosition="0"/>
    </format>
    <format dxfId="189">
      <pivotArea field="11" type="button" dataOnly="0" labelOnly="1" outline="0" axis="axisRow" fieldPosition="0"/>
    </format>
    <format dxfId="188">
      <pivotArea dataOnly="0" labelOnly="1" outline="0" axis="axisValues" fieldPosition="0"/>
    </format>
    <format dxfId="187">
      <pivotArea dataOnly="0" labelOnly="1" grandRow="1" outline="0" fieldPosition="0"/>
    </format>
    <format dxfId="186">
      <pivotArea grandRow="1" outline="0" collapsedLevelsAreSubtotals="1" fieldPosition="0"/>
    </format>
    <format dxfId="185">
      <pivotArea field="11" type="button" dataOnly="0" labelOnly="1" outline="0" axis="axisRow" fieldPosition="0"/>
    </format>
    <format dxfId="184">
      <pivotArea dataOnly="0" labelOnly="1" outline="0" axis="axisValues" fieldPosition="0"/>
    </format>
    <format dxfId="183">
      <pivotArea dataOnly="0" labelOnly="1" grandRow="1" outline="0" fieldPosition="0"/>
    </format>
    <format dxfId="182">
      <pivotArea grandRow="1" outline="0" collapsedLevelsAreSubtotals="1" fieldPosition="0"/>
    </format>
    <format dxfId="181">
      <pivotArea type="all" dataOnly="0" outline="0" fieldPosition="0"/>
    </format>
    <format dxfId="180">
      <pivotArea outline="0" collapsedLevelsAreSubtotals="1" fieldPosition="0"/>
    </format>
    <format dxfId="179">
      <pivotArea field="11" type="button" dataOnly="0" labelOnly="1" outline="0" axis="axisRow" fieldPosition="0"/>
    </format>
    <format dxfId="178">
      <pivotArea dataOnly="0" labelOnly="1" fieldPosition="0">
        <references count="1">
          <reference field="11" count="0"/>
        </references>
      </pivotArea>
    </format>
    <format dxfId="177">
      <pivotArea dataOnly="0" labelOnly="1" grandRow="1" outline="0" fieldPosition="0"/>
    </format>
    <format dxfId="176">
      <pivotArea dataOnly="0" labelOnly="1" outline="0" axis="axisValues" fieldPosition="0"/>
    </format>
    <format dxfId="175">
      <pivotArea collapsedLevelsAreSubtotals="1" fieldPosition="0">
        <references count="1">
          <reference field="11" count="0"/>
        </references>
      </pivotArea>
    </format>
    <format dxfId="174">
      <pivotArea collapsedLevelsAreSubtotals="1" fieldPosition="0">
        <references count="1">
          <reference field="11"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0881-6E19-4520-9E66-811A89EB7762}">
  <dimension ref="B1:AG57"/>
  <sheetViews>
    <sheetView tabSelected="1" topLeftCell="B2" zoomScale="88" zoomScaleNormal="88" workbookViewId="0">
      <pane ySplit="6" topLeftCell="A8" activePane="bottomLeft" state="frozen"/>
      <selection activeCell="A2" sqref="A2"/>
      <selection pane="bottomLeft" activeCell="B7" sqref="B7"/>
    </sheetView>
  </sheetViews>
  <sheetFormatPr baseColWidth="10" defaultColWidth="11.42578125" defaultRowHeight="15" x14ac:dyDescent="0.25"/>
  <cols>
    <col min="1" max="1" width="3.140625" style="1" customWidth="1"/>
    <col min="2" max="3" width="16.140625" style="1" customWidth="1"/>
    <col min="4" max="4" width="15" style="1" customWidth="1"/>
    <col min="5" max="5" width="16.7109375" style="1" customWidth="1"/>
    <col min="6" max="6" width="22.5703125" style="1" customWidth="1"/>
    <col min="7" max="7" width="30.42578125" style="1" customWidth="1"/>
    <col min="8" max="8" width="24.140625" style="1" customWidth="1"/>
    <col min="9" max="9" width="14.140625" style="1" customWidth="1"/>
    <col min="10" max="11" width="11.42578125" style="1"/>
    <col min="12" max="12" width="17.140625" style="1" customWidth="1"/>
    <col min="13" max="13" width="16.42578125" style="1" customWidth="1"/>
    <col min="14" max="14" width="19.42578125" style="1" customWidth="1"/>
    <col min="15" max="22" width="17" style="1" customWidth="1"/>
    <col min="23" max="23" width="17" style="16" customWidth="1"/>
    <col min="24" max="25" width="17" style="1" customWidth="1"/>
    <col min="26" max="26" width="40" style="1" customWidth="1"/>
    <col min="27" max="27" width="11.28515625" style="1" customWidth="1"/>
    <col min="28" max="28" width="12.85546875" style="1" customWidth="1"/>
    <col min="29" max="29" width="11.85546875" style="1" bestFit="1" customWidth="1"/>
    <col min="30" max="30" width="14.28515625" style="1" customWidth="1"/>
    <col min="31" max="31" width="15" style="1" customWidth="1"/>
    <col min="32" max="32" width="14" style="1" customWidth="1"/>
    <col min="33" max="33" width="14.85546875" style="1" customWidth="1"/>
    <col min="34" max="16384" width="11.42578125" style="1"/>
  </cols>
  <sheetData>
    <row r="1" spans="2:33" hidden="1" x14ac:dyDescent="0.25">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row>
    <row r="2" spans="2:33" ht="78.75" customHeight="1" x14ac:dyDescent="0.25">
      <c r="B2" s="27" t="s">
        <v>45</v>
      </c>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18"/>
      <c r="AF2" s="18"/>
      <c r="AG2" s="18"/>
    </row>
    <row r="3" spans="2:33" x14ac:dyDescent="0.25">
      <c r="C3" s="2">
        <f ca="1">TODAY()</f>
        <v>45945</v>
      </c>
      <c r="P3" s="3">
        <f ca="1">EOMONTH(C3,-1)</f>
        <v>45930</v>
      </c>
    </row>
    <row r="6" spans="2:33" ht="18.75" customHeight="1" x14ac:dyDescent="0.25">
      <c r="B6" s="28" t="s">
        <v>0</v>
      </c>
      <c r="C6" s="29"/>
      <c r="D6" s="29"/>
      <c r="E6" s="29"/>
      <c r="F6" s="29"/>
      <c r="G6" s="29"/>
      <c r="H6" s="29"/>
      <c r="I6" s="29"/>
      <c r="J6" s="29"/>
      <c r="K6" s="29"/>
      <c r="L6" s="29"/>
      <c r="M6" s="29"/>
      <c r="N6" s="29"/>
      <c r="O6" s="29"/>
      <c r="P6" s="29"/>
      <c r="Q6" s="29"/>
      <c r="R6" s="29"/>
      <c r="S6" s="29"/>
      <c r="T6" s="29"/>
      <c r="U6" s="29"/>
      <c r="V6" s="29"/>
      <c r="W6" s="29"/>
      <c r="X6" s="29"/>
      <c r="Y6" s="30"/>
      <c r="Z6" s="31" t="s">
        <v>1</v>
      </c>
      <c r="AA6" s="32"/>
      <c r="AB6" s="32"/>
      <c r="AC6" s="32"/>
      <c r="AD6" s="33"/>
    </row>
    <row r="7" spans="2:33" ht="45" x14ac:dyDescent="0.25">
      <c r="B7" s="5" t="s">
        <v>2</v>
      </c>
      <c r="C7" s="5" t="s">
        <v>3</v>
      </c>
      <c r="D7" s="5" t="s">
        <v>4</v>
      </c>
      <c r="E7" s="5" t="s">
        <v>5</v>
      </c>
      <c r="F7" s="5" t="s">
        <v>16</v>
      </c>
      <c r="G7" s="5" t="s">
        <v>6</v>
      </c>
      <c r="H7" s="5" t="s">
        <v>17</v>
      </c>
      <c r="I7" s="5" t="s">
        <v>18</v>
      </c>
      <c r="J7" s="5" t="s">
        <v>14</v>
      </c>
      <c r="K7" s="5" t="s">
        <v>7</v>
      </c>
      <c r="L7" s="5" t="s">
        <v>8</v>
      </c>
      <c r="M7" s="5" t="s">
        <v>9</v>
      </c>
      <c r="N7" s="5" t="s">
        <v>10</v>
      </c>
      <c r="O7" s="5" t="s">
        <v>11</v>
      </c>
      <c r="P7" s="5" t="s">
        <v>19</v>
      </c>
      <c r="Q7" s="5" t="s">
        <v>20</v>
      </c>
      <c r="R7" s="5" t="s">
        <v>37</v>
      </c>
      <c r="S7" s="5" t="s">
        <v>38</v>
      </c>
      <c r="T7" s="5" t="s">
        <v>39</v>
      </c>
      <c r="U7" s="5" t="s">
        <v>40</v>
      </c>
      <c r="V7" s="5" t="s">
        <v>41</v>
      </c>
      <c r="W7" s="17" t="s">
        <v>42</v>
      </c>
      <c r="X7" s="5" t="s">
        <v>43</v>
      </c>
      <c r="Y7" s="5" t="s">
        <v>44</v>
      </c>
      <c r="Z7" s="6" t="s">
        <v>12</v>
      </c>
      <c r="AA7" s="6" t="s">
        <v>53</v>
      </c>
      <c r="AB7" s="6" t="s">
        <v>13</v>
      </c>
      <c r="AC7" s="6" t="s">
        <v>30</v>
      </c>
      <c r="AD7" s="6" t="s">
        <v>15</v>
      </c>
    </row>
    <row r="8" spans="2:33" x14ac:dyDescent="0.25">
      <c r="B8" s="7">
        <v>2025</v>
      </c>
      <c r="C8" s="7">
        <v>711</v>
      </c>
      <c r="D8" s="4" t="s">
        <v>74</v>
      </c>
      <c r="E8" s="8" t="s">
        <v>21</v>
      </c>
      <c r="F8" s="8" t="s">
        <v>75</v>
      </c>
      <c r="G8" s="8" t="s">
        <v>22</v>
      </c>
      <c r="H8" s="8" t="s">
        <v>24</v>
      </c>
      <c r="I8" s="8" t="s">
        <v>76</v>
      </c>
      <c r="J8" s="8" t="s">
        <v>77</v>
      </c>
      <c r="K8" s="8" t="s">
        <v>27</v>
      </c>
      <c r="L8" s="8">
        <v>242</v>
      </c>
      <c r="M8" s="8" t="s">
        <v>28</v>
      </c>
      <c r="N8" s="7">
        <v>8002469532</v>
      </c>
      <c r="O8" s="8" t="s">
        <v>78</v>
      </c>
      <c r="P8" s="8" t="s">
        <v>79</v>
      </c>
      <c r="Q8" s="7">
        <v>3274850</v>
      </c>
      <c r="R8" s="7" t="s">
        <v>24</v>
      </c>
      <c r="S8" s="8" t="s">
        <v>24</v>
      </c>
      <c r="T8" s="21" t="s">
        <v>24</v>
      </c>
      <c r="U8" s="7" t="s">
        <v>24</v>
      </c>
      <c r="V8" s="7" t="s">
        <v>24</v>
      </c>
      <c r="W8" s="21" t="s">
        <v>24</v>
      </c>
      <c r="X8" s="15" t="s">
        <v>26</v>
      </c>
      <c r="Y8" s="8" t="s">
        <v>80</v>
      </c>
      <c r="Z8" s="22">
        <v>0</v>
      </c>
      <c r="AA8" s="7" t="s">
        <v>55</v>
      </c>
      <c r="AB8" s="20">
        <v>45870</v>
      </c>
      <c r="AC8" s="20">
        <v>45905</v>
      </c>
      <c r="AD8" s="20">
        <v>45905</v>
      </c>
    </row>
    <row r="9" spans="2:33" x14ac:dyDescent="0.25">
      <c r="B9" s="7">
        <v>2025</v>
      </c>
      <c r="C9" s="7">
        <v>750</v>
      </c>
      <c r="D9" s="4" t="s">
        <v>81</v>
      </c>
      <c r="E9" s="8" t="s">
        <v>21</v>
      </c>
      <c r="F9" s="8" t="s">
        <v>82</v>
      </c>
      <c r="G9" s="8" t="s">
        <v>47</v>
      </c>
      <c r="H9" s="8" t="s">
        <v>24</v>
      </c>
      <c r="I9" s="8" t="s">
        <v>48</v>
      </c>
      <c r="J9" s="8" t="s">
        <v>83</v>
      </c>
      <c r="K9" s="8" t="s">
        <v>27</v>
      </c>
      <c r="L9" s="8">
        <v>4</v>
      </c>
      <c r="M9" s="8" t="s">
        <v>28</v>
      </c>
      <c r="N9" s="7">
        <v>900262583</v>
      </c>
      <c r="O9" s="8" t="s">
        <v>84</v>
      </c>
      <c r="P9" s="8" t="s">
        <v>85</v>
      </c>
      <c r="Q9" s="7">
        <v>3274850</v>
      </c>
      <c r="R9" s="7">
        <v>8925</v>
      </c>
      <c r="S9" s="8">
        <v>63994320</v>
      </c>
      <c r="T9" s="21">
        <v>45916</v>
      </c>
      <c r="U9" s="7">
        <v>7925</v>
      </c>
      <c r="V9" s="7">
        <v>63994320</v>
      </c>
      <c r="W9" s="21">
        <v>45839</v>
      </c>
      <c r="X9" s="15" t="s">
        <v>50</v>
      </c>
      <c r="Y9" s="8" t="s">
        <v>86</v>
      </c>
      <c r="Z9" s="22">
        <v>63994320</v>
      </c>
      <c r="AA9" s="7" t="s">
        <v>67</v>
      </c>
      <c r="AB9" s="20">
        <v>45901</v>
      </c>
      <c r="AC9" s="20">
        <v>45916</v>
      </c>
      <c r="AD9" s="20">
        <v>45976</v>
      </c>
    </row>
    <row r="10" spans="2:33" x14ac:dyDescent="0.25">
      <c r="B10" s="7">
        <v>2025</v>
      </c>
      <c r="C10" s="7">
        <v>756</v>
      </c>
      <c r="D10" s="4" t="s">
        <v>87</v>
      </c>
      <c r="E10" s="8" t="s">
        <v>21</v>
      </c>
      <c r="F10" s="8" t="s">
        <v>88</v>
      </c>
      <c r="G10" s="8" t="s">
        <v>47</v>
      </c>
      <c r="H10" s="8" t="s">
        <v>24</v>
      </c>
      <c r="I10" s="8" t="s">
        <v>50</v>
      </c>
      <c r="J10" s="8" t="s">
        <v>89</v>
      </c>
      <c r="K10" s="8" t="s">
        <v>27</v>
      </c>
      <c r="L10" s="8">
        <v>4</v>
      </c>
      <c r="M10" s="8" t="s">
        <v>28</v>
      </c>
      <c r="N10" s="7">
        <v>860054758</v>
      </c>
      <c r="O10" s="8" t="s">
        <v>90</v>
      </c>
      <c r="P10" s="8" t="s">
        <v>91</v>
      </c>
      <c r="Q10" s="7">
        <v>3274850</v>
      </c>
      <c r="R10" s="7">
        <v>8625</v>
      </c>
      <c r="S10" s="8">
        <v>63171550</v>
      </c>
      <c r="T10" s="21">
        <v>45912</v>
      </c>
      <c r="U10" s="7">
        <v>7725</v>
      </c>
      <c r="V10" s="7">
        <v>63171550</v>
      </c>
      <c r="W10" s="21">
        <v>45839</v>
      </c>
      <c r="X10" s="15" t="s">
        <v>50</v>
      </c>
      <c r="Y10" s="8" t="s">
        <v>92</v>
      </c>
      <c r="Z10" s="22">
        <v>63171550</v>
      </c>
      <c r="AA10" s="7" t="s">
        <v>67</v>
      </c>
      <c r="AB10" s="20">
        <v>45904</v>
      </c>
      <c r="AC10" s="20">
        <v>45916</v>
      </c>
      <c r="AD10" s="20">
        <v>45976</v>
      </c>
    </row>
    <row r="11" spans="2:33" x14ac:dyDescent="0.25">
      <c r="B11" s="7">
        <v>2025</v>
      </c>
      <c r="C11" s="7">
        <v>758</v>
      </c>
      <c r="D11" s="4" t="s">
        <v>93</v>
      </c>
      <c r="E11" s="8" t="s">
        <v>21</v>
      </c>
      <c r="F11" s="8" t="s">
        <v>94</v>
      </c>
      <c r="G11" s="8" t="s">
        <v>47</v>
      </c>
      <c r="H11" s="8" t="s">
        <v>24</v>
      </c>
      <c r="I11" s="8" t="s">
        <v>50</v>
      </c>
      <c r="J11" s="8" t="s">
        <v>95</v>
      </c>
      <c r="K11" s="8" t="s">
        <v>27</v>
      </c>
      <c r="L11" s="8">
        <v>4</v>
      </c>
      <c r="M11" s="8" t="s">
        <v>28</v>
      </c>
      <c r="N11" s="7">
        <v>830077981</v>
      </c>
      <c r="O11" s="8" t="s">
        <v>96</v>
      </c>
      <c r="P11" s="8" t="s">
        <v>97</v>
      </c>
      <c r="Q11" s="7">
        <v>3274850</v>
      </c>
      <c r="R11" s="7">
        <v>8225</v>
      </c>
      <c r="S11" s="8">
        <v>63999000</v>
      </c>
      <c r="T11" s="21">
        <v>45901</v>
      </c>
      <c r="U11" s="7">
        <v>8025</v>
      </c>
      <c r="V11" s="7">
        <v>63999000</v>
      </c>
      <c r="W11" s="21">
        <v>45839</v>
      </c>
      <c r="X11" s="15" t="s">
        <v>50</v>
      </c>
      <c r="Y11" s="8" t="s">
        <v>92</v>
      </c>
      <c r="Z11" s="22">
        <v>63999000</v>
      </c>
      <c r="AA11" s="7" t="s">
        <v>67</v>
      </c>
      <c r="AB11" s="20">
        <v>45894</v>
      </c>
      <c r="AC11" s="20">
        <v>45903</v>
      </c>
      <c r="AD11" s="20">
        <v>45963</v>
      </c>
    </row>
    <row r="12" spans="2:33" x14ac:dyDescent="0.25">
      <c r="B12" s="7">
        <v>2025</v>
      </c>
      <c r="C12" s="7">
        <v>759</v>
      </c>
      <c r="D12" s="4" t="s">
        <v>98</v>
      </c>
      <c r="E12" s="8" t="s">
        <v>21</v>
      </c>
      <c r="F12" s="8" t="s">
        <v>99</v>
      </c>
      <c r="G12" s="8" t="s">
        <v>23</v>
      </c>
      <c r="H12" s="8" t="s">
        <v>100</v>
      </c>
      <c r="I12" s="8" t="s">
        <v>101</v>
      </c>
      <c r="J12" s="8" t="s">
        <v>102</v>
      </c>
      <c r="K12" s="8" t="s">
        <v>27</v>
      </c>
      <c r="L12" s="8">
        <v>144</v>
      </c>
      <c r="M12" s="8" t="s">
        <v>29</v>
      </c>
      <c r="N12" s="7">
        <v>80094398</v>
      </c>
      <c r="O12" s="8" t="s">
        <v>103</v>
      </c>
      <c r="P12" s="8" t="s">
        <v>104</v>
      </c>
      <c r="Q12" s="7">
        <v>3274850</v>
      </c>
      <c r="R12" s="7">
        <v>2129</v>
      </c>
      <c r="S12" s="8">
        <v>44610000</v>
      </c>
      <c r="T12" s="21">
        <v>45890</v>
      </c>
      <c r="U12" s="7">
        <v>1183</v>
      </c>
      <c r="V12" s="7">
        <v>62454000</v>
      </c>
      <c r="W12" s="21">
        <v>45790</v>
      </c>
      <c r="X12" s="15" t="s">
        <v>26</v>
      </c>
      <c r="Y12" s="8" t="s">
        <v>105</v>
      </c>
      <c r="Z12" s="22">
        <v>44610000</v>
      </c>
      <c r="AA12" s="7" t="s">
        <v>55</v>
      </c>
      <c r="AB12" s="20">
        <v>45889</v>
      </c>
      <c r="AC12" s="20">
        <v>45901</v>
      </c>
      <c r="AD12" s="20">
        <v>46021</v>
      </c>
    </row>
    <row r="13" spans="2:33" x14ac:dyDescent="0.25">
      <c r="B13" s="7">
        <v>2025</v>
      </c>
      <c r="C13" s="7">
        <v>763</v>
      </c>
      <c r="D13" s="4" t="s">
        <v>106</v>
      </c>
      <c r="E13" s="8" t="s">
        <v>21</v>
      </c>
      <c r="F13" s="8" t="s">
        <v>107</v>
      </c>
      <c r="G13" s="8" t="s">
        <v>47</v>
      </c>
      <c r="H13" s="8" t="s">
        <v>24</v>
      </c>
      <c r="I13" s="8" t="s">
        <v>50</v>
      </c>
      <c r="J13" s="8" t="s">
        <v>108</v>
      </c>
      <c r="K13" s="8" t="s">
        <v>27</v>
      </c>
      <c r="L13" s="8">
        <v>4</v>
      </c>
      <c r="M13" s="8" t="s">
        <v>28</v>
      </c>
      <c r="N13" s="7">
        <v>900836762</v>
      </c>
      <c r="O13" s="8" t="s">
        <v>109</v>
      </c>
      <c r="P13" s="8" t="s">
        <v>110</v>
      </c>
      <c r="Q13" s="7">
        <v>3274850</v>
      </c>
      <c r="R13" s="7">
        <v>8125</v>
      </c>
      <c r="S13" s="8">
        <v>63961120</v>
      </c>
      <c r="T13" s="21">
        <v>45901</v>
      </c>
      <c r="U13" s="7">
        <v>7625</v>
      </c>
      <c r="V13" s="7">
        <v>63961120</v>
      </c>
      <c r="W13" s="21">
        <v>45839</v>
      </c>
      <c r="X13" s="15" t="s">
        <v>50</v>
      </c>
      <c r="Y13" s="8" t="s">
        <v>92</v>
      </c>
      <c r="Z13" s="22">
        <v>63961120</v>
      </c>
      <c r="AA13" s="7" t="s">
        <v>67</v>
      </c>
      <c r="AB13" s="20">
        <v>45894</v>
      </c>
      <c r="AC13" s="20">
        <v>45916</v>
      </c>
      <c r="AD13" s="20">
        <v>45976</v>
      </c>
    </row>
    <row r="14" spans="2:33" x14ac:dyDescent="0.25">
      <c r="B14" s="7">
        <v>2025</v>
      </c>
      <c r="C14" s="7">
        <v>766</v>
      </c>
      <c r="D14" s="4" t="s">
        <v>111</v>
      </c>
      <c r="E14" s="8" t="s">
        <v>21</v>
      </c>
      <c r="F14" s="8" t="s">
        <v>112</v>
      </c>
      <c r="G14" s="8" t="s">
        <v>23</v>
      </c>
      <c r="H14" s="8" t="s">
        <v>69</v>
      </c>
      <c r="I14" s="8" t="s">
        <v>113</v>
      </c>
      <c r="J14" s="8" t="s">
        <v>70</v>
      </c>
      <c r="K14" s="8" t="s">
        <v>27</v>
      </c>
      <c r="L14" s="8">
        <v>122</v>
      </c>
      <c r="M14" s="8" t="s">
        <v>29</v>
      </c>
      <c r="N14" s="7">
        <v>1022443938</v>
      </c>
      <c r="O14" s="8" t="s">
        <v>114</v>
      </c>
      <c r="P14" s="8" t="s">
        <v>115</v>
      </c>
      <c r="Q14" s="7">
        <v>3274850</v>
      </c>
      <c r="R14" s="7">
        <v>2405</v>
      </c>
      <c r="S14" s="8">
        <v>21307000</v>
      </c>
      <c r="T14" s="21">
        <v>45901</v>
      </c>
      <c r="U14" s="7">
        <v>1250</v>
      </c>
      <c r="V14" s="7">
        <v>29502000</v>
      </c>
      <c r="W14" s="21">
        <v>45828</v>
      </c>
      <c r="X14" s="15" t="s">
        <v>56</v>
      </c>
      <c r="Y14" s="8" t="s">
        <v>116</v>
      </c>
      <c r="Z14" s="22">
        <v>21307000</v>
      </c>
      <c r="AA14" s="7" t="s">
        <v>55</v>
      </c>
      <c r="AB14" s="20">
        <v>45896</v>
      </c>
      <c r="AC14" s="20">
        <v>45902</v>
      </c>
      <c r="AD14" s="20">
        <v>46021</v>
      </c>
    </row>
    <row r="15" spans="2:33" x14ac:dyDescent="0.25">
      <c r="B15" s="7">
        <v>2025</v>
      </c>
      <c r="C15" s="7">
        <v>767</v>
      </c>
      <c r="D15" s="4" t="s">
        <v>117</v>
      </c>
      <c r="E15" s="8" t="s">
        <v>21</v>
      </c>
      <c r="F15" s="8" t="s">
        <v>118</v>
      </c>
      <c r="G15" s="8" t="s">
        <v>23</v>
      </c>
      <c r="H15" s="8" t="s">
        <v>119</v>
      </c>
      <c r="I15" s="8" t="s">
        <v>120</v>
      </c>
      <c r="J15" s="8" t="s">
        <v>121</v>
      </c>
      <c r="K15" s="8" t="s">
        <v>27</v>
      </c>
      <c r="L15" s="8">
        <v>102</v>
      </c>
      <c r="M15" s="8" t="s">
        <v>29</v>
      </c>
      <c r="N15" s="7">
        <v>52147141</v>
      </c>
      <c r="O15" s="8" t="s">
        <v>122</v>
      </c>
      <c r="P15" s="8" t="s">
        <v>123</v>
      </c>
      <c r="Q15" s="7">
        <v>3274850</v>
      </c>
      <c r="R15" s="7">
        <v>2404</v>
      </c>
      <c r="S15" s="8">
        <v>13378500</v>
      </c>
      <c r="T15" s="21">
        <v>45901</v>
      </c>
      <c r="U15" s="7">
        <v>1418</v>
      </c>
      <c r="V15" s="7">
        <v>13378500</v>
      </c>
      <c r="W15" s="21">
        <v>45883</v>
      </c>
      <c r="X15" s="15" t="s">
        <v>26</v>
      </c>
      <c r="Y15" s="8" t="s">
        <v>124</v>
      </c>
      <c r="Z15" s="22">
        <v>13378500</v>
      </c>
      <c r="AA15" s="7" t="s">
        <v>58</v>
      </c>
      <c r="AB15" s="20">
        <v>45895</v>
      </c>
      <c r="AC15" s="20">
        <v>45903</v>
      </c>
      <c r="AD15" s="20">
        <v>45947</v>
      </c>
    </row>
    <row r="16" spans="2:33" x14ac:dyDescent="0.25">
      <c r="B16" s="7">
        <v>2025</v>
      </c>
      <c r="C16" s="7">
        <v>769</v>
      </c>
      <c r="D16" s="4" t="s">
        <v>125</v>
      </c>
      <c r="E16" s="8" t="s">
        <v>21</v>
      </c>
      <c r="F16" s="8" t="s">
        <v>126</v>
      </c>
      <c r="G16" s="8" t="s">
        <v>23</v>
      </c>
      <c r="H16" s="8" t="s">
        <v>127</v>
      </c>
      <c r="I16" s="8" t="s">
        <v>51</v>
      </c>
      <c r="J16" s="8" t="s">
        <v>128</v>
      </c>
      <c r="K16" s="8" t="s">
        <v>27</v>
      </c>
      <c r="L16" s="8">
        <v>122</v>
      </c>
      <c r="M16" s="8" t="s">
        <v>29</v>
      </c>
      <c r="N16" s="7">
        <v>1020731595</v>
      </c>
      <c r="O16" s="8" t="s">
        <v>129</v>
      </c>
      <c r="P16" s="8" t="s">
        <v>130</v>
      </c>
      <c r="Q16" s="7">
        <v>3274850</v>
      </c>
      <c r="R16" s="7">
        <v>2375</v>
      </c>
      <c r="S16" s="8">
        <v>28590000</v>
      </c>
      <c r="T16" s="21">
        <v>45897</v>
      </c>
      <c r="U16" s="7">
        <v>1270</v>
      </c>
      <c r="V16" s="7">
        <v>34308000</v>
      </c>
      <c r="W16" s="21">
        <v>45832</v>
      </c>
      <c r="X16" s="15" t="s">
        <v>56</v>
      </c>
      <c r="Y16" s="8" t="s">
        <v>131</v>
      </c>
      <c r="Z16" s="22">
        <v>28590000</v>
      </c>
      <c r="AA16" s="7" t="s">
        <v>55</v>
      </c>
      <c r="AB16" s="20">
        <v>45895</v>
      </c>
      <c r="AC16" s="20">
        <v>45901</v>
      </c>
      <c r="AD16" s="20">
        <v>46021</v>
      </c>
    </row>
    <row r="17" spans="2:30" x14ac:dyDescent="0.25">
      <c r="B17" s="7">
        <v>2025</v>
      </c>
      <c r="C17" s="7">
        <v>770</v>
      </c>
      <c r="D17" s="4" t="s">
        <v>132</v>
      </c>
      <c r="E17" s="8" t="s">
        <v>21</v>
      </c>
      <c r="F17" s="8" t="s">
        <v>133</v>
      </c>
      <c r="G17" s="8" t="s">
        <v>23</v>
      </c>
      <c r="H17" s="8" t="s">
        <v>134</v>
      </c>
      <c r="I17" s="8" t="s">
        <v>113</v>
      </c>
      <c r="J17" s="8" t="s">
        <v>135</v>
      </c>
      <c r="K17" s="8" t="s">
        <v>27</v>
      </c>
      <c r="L17" s="8">
        <v>122</v>
      </c>
      <c r="M17" s="8" t="s">
        <v>29</v>
      </c>
      <c r="N17" s="7">
        <v>80779128</v>
      </c>
      <c r="O17" s="8" t="s">
        <v>136</v>
      </c>
      <c r="P17" s="8" t="s">
        <v>137</v>
      </c>
      <c r="Q17" s="7">
        <v>3274850</v>
      </c>
      <c r="R17" s="7">
        <v>2386</v>
      </c>
      <c r="S17" s="8">
        <v>21307000</v>
      </c>
      <c r="T17" s="21">
        <v>45897</v>
      </c>
      <c r="U17" s="7">
        <v>1366</v>
      </c>
      <c r="V17" s="7">
        <v>24585000</v>
      </c>
      <c r="W17" s="21">
        <v>45868</v>
      </c>
      <c r="X17" s="15" t="s">
        <v>56</v>
      </c>
      <c r="Y17" s="8" t="s">
        <v>116</v>
      </c>
      <c r="Z17" s="22">
        <v>21307000</v>
      </c>
      <c r="AA17" s="7" t="s">
        <v>55</v>
      </c>
      <c r="AB17" s="20">
        <v>45895</v>
      </c>
      <c r="AC17" s="20">
        <v>45903</v>
      </c>
      <c r="AD17" s="20">
        <v>46021</v>
      </c>
    </row>
    <row r="18" spans="2:30" x14ac:dyDescent="0.25">
      <c r="B18" s="7">
        <v>2025</v>
      </c>
      <c r="C18" s="7">
        <v>772</v>
      </c>
      <c r="D18" s="4" t="s">
        <v>138</v>
      </c>
      <c r="E18" s="8" t="s">
        <v>21</v>
      </c>
      <c r="F18" s="8" t="s">
        <v>139</v>
      </c>
      <c r="G18" s="8" t="s">
        <v>140</v>
      </c>
      <c r="H18" s="8" t="s">
        <v>24</v>
      </c>
      <c r="I18" s="8" t="s">
        <v>66</v>
      </c>
      <c r="J18" s="8" t="s">
        <v>141</v>
      </c>
      <c r="K18" s="8" t="s">
        <v>27</v>
      </c>
      <c r="L18" s="8">
        <v>152</v>
      </c>
      <c r="M18" s="8" t="s">
        <v>28</v>
      </c>
      <c r="N18" s="7">
        <v>899999063</v>
      </c>
      <c r="O18" s="8" t="s">
        <v>142</v>
      </c>
      <c r="P18" s="8" t="s">
        <v>143</v>
      </c>
      <c r="Q18" s="7">
        <v>3274850</v>
      </c>
      <c r="R18" s="7">
        <v>2396</v>
      </c>
      <c r="S18" s="8">
        <v>393000000</v>
      </c>
      <c r="T18" s="21">
        <v>45899</v>
      </c>
      <c r="U18" s="7">
        <v>1291</v>
      </c>
      <c r="V18" s="7">
        <v>393000000</v>
      </c>
      <c r="W18" s="21">
        <v>45833</v>
      </c>
      <c r="X18" s="15" t="s">
        <v>26</v>
      </c>
      <c r="Y18" s="8" t="s">
        <v>144</v>
      </c>
      <c r="Z18" s="22">
        <v>393000000</v>
      </c>
      <c r="AA18" s="7" t="s">
        <v>145</v>
      </c>
      <c r="AB18" s="20">
        <v>45897</v>
      </c>
      <c r="AC18" s="20">
        <v>45910</v>
      </c>
      <c r="AD18" s="20">
        <v>46112</v>
      </c>
    </row>
    <row r="19" spans="2:30" x14ac:dyDescent="0.25">
      <c r="B19" s="7">
        <v>2025</v>
      </c>
      <c r="C19" s="7">
        <v>773</v>
      </c>
      <c r="D19" s="4" t="s">
        <v>146</v>
      </c>
      <c r="E19" s="8" t="s">
        <v>21</v>
      </c>
      <c r="F19" s="8" t="s">
        <v>147</v>
      </c>
      <c r="G19" s="8" t="s">
        <v>23</v>
      </c>
      <c r="H19" s="8" t="s">
        <v>148</v>
      </c>
      <c r="I19" s="8" t="s">
        <v>76</v>
      </c>
      <c r="J19" s="8" t="s">
        <v>149</v>
      </c>
      <c r="K19" s="8" t="s">
        <v>27</v>
      </c>
      <c r="L19" s="8">
        <v>80</v>
      </c>
      <c r="M19" s="8" t="s">
        <v>29</v>
      </c>
      <c r="N19" s="7">
        <v>51642705</v>
      </c>
      <c r="O19" s="8" t="s">
        <v>150</v>
      </c>
      <c r="P19" s="8" t="s">
        <v>151</v>
      </c>
      <c r="Q19" s="7">
        <v>3274850</v>
      </c>
      <c r="R19" s="7">
        <v>2399</v>
      </c>
      <c r="S19" s="8">
        <v>26076000</v>
      </c>
      <c r="T19" s="21">
        <v>45901</v>
      </c>
      <c r="U19" s="7">
        <v>1416</v>
      </c>
      <c r="V19" s="7">
        <v>29335500</v>
      </c>
      <c r="W19" s="21">
        <v>45883</v>
      </c>
      <c r="X19" s="15" t="s">
        <v>25</v>
      </c>
      <c r="Y19" s="8" t="s">
        <v>80</v>
      </c>
      <c r="Z19" s="22">
        <v>26076000</v>
      </c>
      <c r="AA19" s="7" t="s">
        <v>60</v>
      </c>
      <c r="AB19" s="20">
        <v>45897</v>
      </c>
      <c r="AC19" s="20">
        <v>45902</v>
      </c>
      <c r="AD19" s="20">
        <v>46022</v>
      </c>
    </row>
    <row r="20" spans="2:30" x14ac:dyDescent="0.25">
      <c r="B20" s="7">
        <v>2025</v>
      </c>
      <c r="C20" s="7">
        <v>774</v>
      </c>
      <c r="D20" s="4" t="s">
        <v>152</v>
      </c>
      <c r="E20" s="8" t="s">
        <v>21</v>
      </c>
      <c r="F20" s="8" t="s">
        <v>153</v>
      </c>
      <c r="G20" s="8" t="s">
        <v>23</v>
      </c>
      <c r="H20" s="8" t="s">
        <v>154</v>
      </c>
      <c r="I20" s="8" t="s">
        <v>113</v>
      </c>
      <c r="J20" s="8" t="s">
        <v>155</v>
      </c>
      <c r="K20" s="8" t="s">
        <v>27</v>
      </c>
      <c r="L20" s="8">
        <v>122</v>
      </c>
      <c r="M20" s="8" t="s">
        <v>29</v>
      </c>
      <c r="N20" s="7">
        <v>1032453476</v>
      </c>
      <c r="O20" s="8" t="s">
        <v>156</v>
      </c>
      <c r="P20" s="8" t="s">
        <v>157</v>
      </c>
      <c r="Q20" s="7">
        <v>3274850</v>
      </c>
      <c r="R20" s="7">
        <v>2376</v>
      </c>
      <c r="S20" s="8">
        <v>31720000</v>
      </c>
      <c r="T20" s="21">
        <v>45897</v>
      </c>
      <c r="U20" s="7">
        <v>1364</v>
      </c>
      <c r="V20" s="7">
        <v>36600000</v>
      </c>
      <c r="W20" s="21">
        <v>45868</v>
      </c>
      <c r="X20" s="15" t="s">
        <v>56</v>
      </c>
      <c r="Y20" s="8" t="s">
        <v>116</v>
      </c>
      <c r="Z20" s="22">
        <v>31720000</v>
      </c>
      <c r="AA20" s="7" t="s">
        <v>55</v>
      </c>
      <c r="AB20" s="20">
        <v>45896</v>
      </c>
      <c r="AC20" s="20">
        <v>45901</v>
      </c>
      <c r="AD20" s="20">
        <v>46021</v>
      </c>
    </row>
    <row r="21" spans="2:30" x14ac:dyDescent="0.25">
      <c r="B21" s="7">
        <v>2025</v>
      </c>
      <c r="C21" s="7">
        <v>775</v>
      </c>
      <c r="D21" s="4" t="s">
        <v>158</v>
      </c>
      <c r="E21" s="8" t="s">
        <v>21</v>
      </c>
      <c r="F21" s="8" t="s">
        <v>159</v>
      </c>
      <c r="G21" s="8" t="s">
        <v>47</v>
      </c>
      <c r="H21" s="8" t="s">
        <v>24</v>
      </c>
      <c r="I21" s="8" t="s">
        <v>50</v>
      </c>
      <c r="J21" s="8" t="s">
        <v>160</v>
      </c>
      <c r="K21" s="8" t="s">
        <v>27</v>
      </c>
      <c r="L21" s="8">
        <v>4</v>
      </c>
      <c r="M21" s="8" t="s">
        <v>28</v>
      </c>
      <c r="N21" s="7">
        <v>800154368</v>
      </c>
      <c r="O21" s="8" t="s">
        <v>161</v>
      </c>
      <c r="P21" s="8" t="s">
        <v>162</v>
      </c>
      <c r="Q21" s="7">
        <v>3274850</v>
      </c>
      <c r="R21" s="7">
        <v>8425</v>
      </c>
      <c r="S21" s="8">
        <v>63426350</v>
      </c>
      <c r="T21" s="21">
        <v>45908</v>
      </c>
      <c r="U21" s="7">
        <v>7325</v>
      </c>
      <c r="V21" s="7">
        <v>63426350</v>
      </c>
      <c r="W21" s="21">
        <v>45819</v>
      </c>
      <c r="X21" s="15" t="s">
        <v>50</v>
      </c>
      <c r="Y21" s="8" t="s">
        <v>92</v>
      </c>
      <c r="Z21" s="22">
        <v>63426350</v>
      </c>
      <c r="AA21" s="7" t="s">
        <v>67</v>
      </c>
      <c r="AB21" s="20">
        <v>45902</v>
      </c>
      <c r="AC21" s="20">
        <v>45918</v>
      </c>
      <c r="AD21" s="20">
        <v>45978</v>
      </c>
    </row>
    <row r="22" spans="2:30" x14ac:dyDescent="0.25">
      <c r="B22" s="7">
        <v>2025</v>
      </c>
      <c r="C22" s="7">
        <v>777</v>
      </c>
      <c r="D22" s="4" t="s">
        <v>163</v>
      </c>
      <c r="E22" s="8" t="s">
        <v>21</v>
      </c>
      <c r="F22" s="8" t="s">
        <v>164</v>
      </c>
      <c r="G22" s="8" t="s">
        <v>23</v>
      </c>
      <c r="H22" s="8" t="s">
        <v>165</v>
      </c>
      <c r="I22" s="8" t="s">
        <v>76</v>
      </c>
      <c r="J22" s="8" t="s">
        <v>166</v>
      </c>
      <c r="K22" s="8" t="s">
        <v>27</v>
      </c>
      <c r="L22" s="8">
        <v>80</v>
      </c>
      <c r="M22" s="8" t="s">
        <v>29</v>
      </c>
      <c r="N22" s="7">
        <v>41704735</v>
      </c>
      <c r="O22" s="8" t="s">
        <v>167</v>
      </c>
      <c r="P22" s="8" t="s">
        <v>168</v>
      </c>
      <c r="Q22" s="7">
        <v>3274850</v>
      </c>
      <c r="R22" s="7">
        <v>2397</v>
      </c>
      <c r="S22" s="8">
        <v>19991600</v>
      </c>
      <c r="T22" s="21">
        <v>45901</v>
      </c>
      <c r="U22" s="7">
        <v>1374</v>
      </c>
      <c r="V22" s="7">
        <v>19991600</v>
      </c>
      <c r="W22" s="21">
        <v>45868</v>
      </c>
      <c r="X22" s="15" t="s">
        <v>25</v>
      </c>
      <c r="Y22" s="8" t="s">
        <v>80</v>
      </c>
      <c r="Z22" s="22">
        <v>19991600</v>
      </c>
      <c r="AA22" s="7" t="s">
        <v>169</v>
      </c>
      <c r="AB22" s="20">
        <v>45898</v>
      </c>
      <c r="AC22" s="20">
        <v>45904</v>
      </c>
      <c r="AD22" s="20">
        <v>45996</v>
      </c>
    </row>
    <row r="23" spans="2:30" x14ac:dyDescent="0.25">
      <c r="B23" s="7">
        <v>2025</v>
      </c>
      <c r="C23" s="7">
        <v>778</v>
      </c>
      <c r="D23" s="4" t="s">
        <v>170</v>
      </c>
      <c r="E23" s="8" t="s">
        <v>49</v>
      </c>
      <c r="F23" s="8" t="s">
        <v>171</v>
      </c>
      <c r="G23" s="8" t="s">
        <v>172</v>
      </c>
      <c r="H23" s="8" t="s">
        <v>24</v>
      </c>
      <c r="I23" s="8" t="s">
        <v>76</v>
      </c>
      <c r="J23" s="8" t="s">
        <v>173</v>
      </c>
      <c r="K23" s="8" t="s">
        <v>27</v>
      </c>
      <c r="L23" s="8">
        <v>123</v>
      </c>
      <c r="M23" s="8" t="s">
        <v>28</v>
      </c>
      <c r="N23" s="7">
        <v>901629216</v>
      </c>
      <c r="O23" s="8" t="s">
        <v>174</v>
      </c>
      <c r="P23" s="8" t="s">
        <v>175</v>
      </c>
      <c r="Q23" s="7">
        <v>3274850</v>
      </c>
      <c r="R23" s="7">
        <v>2462</v>
      </c>
      <c r="S23" s="8">
        <v>1199379900</v>
      </c>
      <c r="T23" s="21">
        <v>45909</v>
      </c>
      <c r="U23" s="7">
        <v>750</v>
      </c>
      <c r="V23" s="7">
        <v>1360000000</v>
      </c>
      <c r="W23" s="21">
        <v>45715</v>
      </c>
      <c r="X23" s="15" t="s">
        <v>25</v>
      </c>
      <c r="Y23" s="8" t="s">
        <v>80</v>
      </c>
      <c r="Z23" s="22">
        <v>1199379900</v>
      </c>
      <c r="AA23" s="7" t="s">
        <v>55</v>
      </c>
      <c r="AB23" s="20">
        <v>45898</v>
      </c>
      <c r="AC23" s="20">
        <v>45925</v>
      </c>
      <c r="AD23" s="20">
        <v>46022</v>
      </c>
    </row>
    <row r="24" spans="2:30" x14ac:dyDescent="0.25">
      <c r="B24" s="7">
        <v>2025</v>
      </c>
      <c r="C24" s="7">
        <v>779</v>
      </c>
      <c r="D24" s="4" t="s">
        <v>176</v>
      </c>
      <c r="E24" s="8" t="s">
        <v>21</v>
      </c>
      <c r="F24" s="8" t="s">
        <v>177</v>
      </c>
      <c r="G24" s="8" t="s">
        <v>23</v>
      </c>
      <c r="H24" s="8" t="s">
        <v>178</v>
      </c>
      <c r="I24" s="8" t="s">
        <v>179</v>
      </c>
      <c r="J24" s="8" t="s">
        <v>180</v>
      </c>
      <c r="K24" s="8" t="s">
        <v>27</v>
      </c>
      <c r="L24" s="8">
        <v>122</v>
      </c>
      <c r="M24" s="8" t="s">
        <v>29</v>
      </c>
      <c r="N24" s="7">
        <v>52297145</v>
      </c>
      <c r="O24" s="8" t="s">
        <v>181</v>
      </c>
      <c r="P24" s="8" t="s">
        <v>182</v>
      </c>
      <c r="Q24" s="7">
        <v>3274850</v>
      </c>
      <c r="R24" s="7">
        <v>2415</v>
      </c>
      <c r="S24" s="8">
        <v>28249000</v>
      </c>
      <c r="T24" s="21">
        <v>45902</v>
      </c>
      <c r="U24" s="7">
        <v>1373</v>
      </c>
      <c r="V24" s="7">
        <v>32595000</v>
      </c>
      <c r="W24" s="21">
        <v>45868</v>
      </c>
      <c r="X24" s="15" t="s">
        <v>56</v>
      </c>
      <c r="Y24" s="8" t="s">
        <v>183</v>
      </c>
      <c r="Z24" s="22">
        <v>28249000</v>
      </c>
      <c r="AA24" s="7" t="s">
        <v>184</v>
      </c>
      <c r="AB24" s="20">
        <v>45901</v>
      </c>
      <c r="AC24" s="20">
        <v>45908</v>
      </c>
      <c r="AD24" s="20">
        <v>46021</v>
      </c>
    </row>
    <row r="25" spans="2:30" x14ac:dyDescent="0.25">
      <c r="B25" s="7">
        <v>2025</v>
      </c>
      <c r="C25" s="7">
        <v>780</v>
      </c>
      <c r="D25" s="4" t="s">
        <v>185</v>
      </c>
      <c r="E25" s="8" t="s">
        <v>21</v>
      </c>
      <c r="F25" s="8" t="s">
        <v>186</v>
      </c>
      <c r="G25" s="8" t="s">
        <v>23</v>
      </c>
      <c r="H25" s="8" t="s">
        <v>187</v>
      </c>
      <c r="I25" s="8" t="s">
        <v>113</v>
      </c>
      <c r="J25" s="8" t="s">
        <v>188</v>
      </c>
      <c r="K25" s="8" t="s">
        <v>27</v>
      </c>
      <c r="L25" s="8">
        <v>122</v>
      </c>
      <c r="M25" s="8" t="s">
        <v>29</v>
      </c>
      <c r="N25" s="7">
        <v>1020770664</v>
      </c>
      <c r="O25" s="8" t="s">
        <v>189</v>
      </c>
      <c r="P25" s="8" t="s">
        <v>190</v>
      </c>
      <c r="Q25" s="7">
        <v>3274850</v>
      </c>
      <c r="R25" s="7">
        <v>2407</v>
      </c>
      <c r="S25" s="8">
        <v>31720000</v>
      </c>
      <c r="T25" s="21">
        <v>45901</v>
      </c>
      <c r="U25" s="7">
        <v>1360</v>
      </c>
      <c r="V25" s="7">
        <v>36600000</v>
      </c>
      <c r="W25" s="21">
        <v>45838</v>
      </c>
      <c r="X25" s="15" t="s">
        <v>56</v>
      </c>
      <c r="Y25" s="8" t="s">
        <v>116</v>
      </c>
      <c r="Z25" s="22">
        <v>31720000</v>
      </c>
      <c r="AA25" s="7" t="s">
        <v>184</v>
      </c>
      <c r="AB25" s="20">
        <v>45901</v>
      </c>
      <c r="AC25" s="20">
        <v>45922</v>
      </c>
      <c r="AD25" s="20">
        <v>46021</v>
      </c>
    </row>
    <row r="26" spans="2:30" x14ac:dyDescent="0.25">
      <c r="B26" s="7">
        <v>2025</v>
      </c>
      <c r="C26" s="7">
        <v>781</v>
      </c>
      <c r="D26" s="4" t="s">
        <v>191</v>
      </c>
      <c r="E26" s="8" t="s">
        <v>21</v>
      </c>
      <c r="F26" s="8" t="s">
        <v>192</v>
      </c>
      <c r="G26" s="8" t="s">
        <v>23</v>
      </c>
      <c r="H26" s="8" t="s">
        <v>193</v>
      </c>
      <c r="I26" s="8" t="s">
        <v>51</v>
      </c>
      <c r="J26" s="8" t="s">
        <v>194</v>
      </c>
      <c r="K26" s="8" t="s">
        <v>27</v>
      </c>
      <c r="L26" s="8">
        <v>122</v>
      </c>
      <c r="M26" s="8" t="s">
        <v>29</v>
      </c>
      <c r="N26" s="7">
        <v>1093759041</v>
      </c>
      <c r="O26" s="8" t="s">
        <v>195</v>
      </c>
      <c r="P26" s="8" t="s">
        <v>196</v>
      </c>
      <c r="Q26" s="7">
        <v>3274850</v>
      </c>
      <c r="R26" s="7">
        <v>2416</v>
      </c>
      <c r="S26" s="8">
        <v>29280000</v>
      </c>
      <c r="T26" s="21">
        <v>45903</v>
      </c>
      <c r="U26" s="7">
        <v>1386</v>
      </c>
      <c r="V26" s="7">
        <v>36600000</v>
      </c>
      <c r="W26" s="21">
        <v>45868</v>
      </c>
      <c r="X26" s="15" t="s">
        <v>56</v>
      </c>
      <c r="Y26" s="8" t="s">
        <v>131</v>
      </c>
      <c r="Z26" s="22">
        <v>29280000</v>
      </c>
      <c r="AA26" s="7" t="s">
        <v>60</v>
      </c>
      <c r="AB26" s="20">
        <v>45901</v>
      </c>
      <c r="AC26" s="20">
        <v>45905</v>
      </c>
      <c r="AD26" s="20">
        <v>46022</v>
      </c>
    </row>
    <row r="27" spans="2:30" x14ac:dyDescent="0.25">
      <c r="B27" s="7">
        <v>2025</v>
      </c>
      <c r="C27" s="7">
        <v>782</v>
      </c>
      <c r="D27" s="4" t="s">
        <v>197</v>
      </c>
      <c r="E27" s="8" t="s">
        <v>21</v>
      </c>
      <c r="F27" s="8" t="s">
        <v>198</v>
      </c>
      <c r="G27" s="8" t="s">
        <v>23</v>
      </c>
      <c r="H27" s="8" t="s">
        <v>69</v>
      </c>
      <c r="I27" s="8" t="s">
        <v>179</v>
      </c>
      <c r="J27" s="8" t="s">
        <v>70</v>
      </c>
      <c r="K27" s="8" t="s">
        <v>27</v>
      </c>
      <c r="L27" s="8">
        <v>122</v>
      </c>
      <c r="M27" s="8" t="s">
        <v>29</v>
      </c>
      <c r="N27" s="7">
        <v>1233896885</v>
      </c>
      <c r="O27" s="8" t="s">
        <v>199</v>
      </c>
      <c r="P27" s="8" t="s">
        <v>200</v>
      </c>
      <c r="Q27" s="7">
        <v>3274850</v>
      </c>
      <c r="R27" s="7">
        <v>2425</v>
      </c>
      <c r="S27" s="8">
        <v>24585000</v>
      </c>
      <c r="T27" s="21">
        <v>45904</v>
      </c>
      <c r="U27" s="7">
        <v>1258</v>
      </c>
      <c r="V27" s="7">
        <v>29502000</v>
      </c>
      <c r="W27" s="21">
        <v>45828</v>
      </c>
      <c r="X27" s="15" t="s">
        <v>56</v>
      </c>
      <c r="Y27" s="8" t="s">
        <v>116</v>
      </c>
      <c r="Z27" s="22">
        <v>24585000</v>
      </c>
      <c r="AA27" s="7" t="s">
        <v>55</v>
      </c>
      <c r="AB27" s="20">
        <v>45903</v>
      </c>
      <c r="AC27" s="20">
        <v>45909</v>
      </c>
      <c r="AD27" s="20">
        <v>46021</v>
      </c>
    </row>
    <row r="28" spans="2:30" x14ac:dyDescent="0.25">
      <c r="B28" s="7">
        <v>2025</v>
      </c>
      <c r="C28" s="7">
        <v>783</v>
      </c>
      <c r="D28" s="4" t="s">
        <v>201</v>
      </c>
      <c r="E28" s="8" t="s">
        <v>61</v>
      </c>
      <c r="F28" s="8" t="s">
        <v>202</v>
      </c>
      <c r="G28" s="8" t="s">
        <v>172</v>
      </c>
      <c r="H28" s="8" t="s">
        <v>24</v>
      </c>
      <c r="I28" s="8" t="s">
        <v>203</v>
      </c>
      <c r="J28" s="8" t="s">
        <v>204</v>
      </c>
      <c r="K28" s="8" t="s">
        <v>27</v>
      </c>
      <c r="L28" s="8">
        <v>311</v>
      </c>
      <c r="M28" s="8" t="s">
        <v>28</v>
      </c>
      <c r="N28" s="7">
        <v>900448985</v>
      </c>
      <c r="O28" s="8" t="s">
        <v>205</v>
      </c>
      <c r="P28" s="8" t="s">
        <v>206</v>
      </c>
      <c r="Q28" s="7">
        <v>3274850</v>
      </c>
      <c r="R28" s="7">
        <v>2417</v>
      </c>
      <c r="S28" s="8">
        <v>1729000</v>
      </c>
      <c r="T28" s="21">
        <v>45904</v>
      </c>
      <c r="U28" s="7">
        <v>1330</v>
      </c>
      <c r="V28" s="7">
        <v>1729000</v>
      </c>
      <c r="W28" s="21">
        <v>45848</v>
      </c>
      <c r="X28" s="15" t="s">
        <v>63</v>
      </c>
      <c r="Y28" s="8" t="s">
        <v>207</v>
      </c>
      <c r="Z28" s="22">
        <v>1729000</v>
      </c>
      <c r="AA28" s="7" t="s">
        <v>72</v>
      </c>
      <c r="AB28" s="20">
        <v>45908</v>
      </c>
      <c r="AC28" s="20">
        <v>45918</v>
      </c>
      <c r="AD28" s="20">
        <v>46022</v>
      </c>
    </row>
    <row r="29" spans="2:30" x14ac:dyDescent="0.25">
      <c r="B29" s="7">
        <v>2025</v>
      </c>
      <c r="C29" s="7">
        <v>784</v>
      </c>
      <c r="D29" s="4" t="s">
        <v>208</v>
      </c>
      <c r="E29" s="8" t="s">
        <v>21</v>
      </c>
      <c r="F29" s="8" t="s">
        <v>209</v>
      </c>
      <c r="G29" s="8" t="s">
        <v>47</v>
      </c>
      <c r="H29" s="8" t="s">
        <v>24</v>
      </c>
      <c r="I29" s="8" t="s">
        <v>50</v>
      </c>
      <c r="J29" s="8" t="s">
        <v>210</v>
      </c>
      <c r="K29" s="8" t="s">
        <v>27</v>
      </c>
      <c r="L29" s="8">
        <v>4</v>
      </c>
      <c r="M29" s="8" t="s">
        <v>28</v>
      </c>
      <c r="N29" s="7">
        <v>890925113</v>
      </c>
      <c r="O29" s="8" t="s">
        <v>211</v>
      </c>
      <c r="P29" s="8" t="s">
        <v>212</v>
      </c>
      <c r="Q29" s="7">
        <v>3274850</v>
      </c>
      <c r="R29" s="7">
        <v>8525</v>
      </c>
      <c r="S29" s="8">
        <v>56733054</v>
      </c>
      <c r="T29" s="21">
        <v>45908</v>
      </c>
      <c r="U29" s="7">
        <v>8425</v>
      </c>
      <c r="V29" s="7">
        <v>56733054</v>
      </c>
      <c r="W29" s="21">
        <v>45862</v>
      </c>
      <c r="X29" s="15" t="s">
        <v>50</v>
      </c>
      <c r="Y29" s="8" t="s">
        <v>92</v>
      </c>
      <c r="Z29" s="22">
        <v>56733054</v>
      </c>
      <c r="AA29" s="7" t="s">
        <v>67</v>
      </c>
      <c r="AB29" s="20">
        <v>45904</v>
      </c>
      <c r="AC29" s="20">
        <v>45912</v>
      </c>
      <c r="AD29" s="20">
        <v>45972</v>
      </c>
    </row>
    <row r="30" spans="2:30" x14ac:dyDescent="0.25">
      <c r="B30" s="7">
        <v>2025</v>
      </c>
      <c r="C30" s="7">
        <v>785</v>
      </c>
      <c r="D30" s="4" t="s">
        <v>213</v>
      </c>
      <c r="E30" s="8" t="s">
        <v>21</v>
      </c>
      <c r="F30" s="8" t="s">
        <v>214</v>
      </c>
      <c r="G30" s="8" t="s">
        <v>23</v>
      </c>
      <c r="H30" s="8" t="s">
        <v>215</v>
      </c>
      <c r="I30" s="8" t="s">
        <v>216</v>
      </c>
      <c r="J30" s="8" t="s">
        <v>217</v>
      </c>
      <c r="K30" s="8" t="s">
        <v>27</v>
      </c>
      <c r="L30" s="8">
        <v>163</v>
      </c>
      <c r="M30" s="8" t="s">
        <v>29</v>
      </c>
      <c r="N30" s="7">
        <v>1032402799</v>
      </c>
      <c r="O30" s="8" t="s">
        <v>218</v>
      </c>
      <c r="P30" s="8" t="s">
        <v>219</v>
      </c>
      <c r="Q30" s="7">
        <v>3274850</v>
      </c>
      <c r="R30" s="7">
        <v>2426</v>
      </c>
      <c r="S30" s="8">
        <v>11151700</v>
      </c>
      <c r="T30" s="21">
        <v>45905</v>
      </c>
      <c r="U30" s="7">
        <v>1337</v>
      </c>
      <c r="V30" s="7">
        <v>11151700</v>
      </c>
      <c r="W30" s="21">
        <v>45848</v>
      </c>
      <c r="X30" s="15" t="s">
        <v>63</v>
      </c>
      <c r="Y30" s="8" t="s">
        <v>220</v>
      </c>
      <c r="Z30" s="22">
        <v>11151700</v>
      </c>
      <c r="AA30" s="7" t="s">
        <v>65</v>
      </c>
      <c r="AB30" s="20">
        <v>45903</v>
      </c>
      <c r="AC30" s="20">
        <v>45911</v>
      </c>
      <c r="AD30" s="20">
        <v>45960</v>
      </c>
    </row>
    <row r="31" spans="2:30" x14ac:dyDescent="0.25">
      <c r="B31" s="7">
        <v>2025</v>
      </c>
      <c r="C31" s="7">
        <v>786</v>
      </c>
      <c r="D31" s="4" t="s">
        <v>221</v>
      </c>
      <c r="E31" s="8" t="s">
        <v>21</v>
      </c>
      <c r="F31" s="8" t="s">
        <v>222</v>
      </c>
      <c r="G31" s="8" t="s">
        <v>23</v>
      </c>
      <c r="H31" s="8" t="s">
        <v>223</v>
      </c>
      <c r="I31" s="8" t="s">
        <v>51</v>
      </c>
      <c r="J31" s="8" t="s">
        <v>224</v>
      </c>
      <c r="K31" s="8" t="s">
        <v>27</v>
      </c>
      <c r="L31" s="8">
        <v>122</v>
      </c>
      <c r="M31" s="8" t="s">
        <v>29</v>
      </c>
      <c r="N31" s="7">
        <v>1019007021</v>
      </c>
      <c r="O31" s="8" t="s">
        <v>225</v>
      </c>
      <c r="P31" s="8" t="s">
        <v>226</v>
      </c>
      <c r="Q31" s="7">
        <v>3274850</v>
      </c>
      <c r="R31" s="7">
        <v>2455</v>
      </c>
      <c r="S31" s="8">
        <v>31476000</v>
      </c>
      <c r="T31" s="21">
        <v>45909</v>
      </c>
      <c r="U31" s="7">
        <v>1385</v>
      </c>
      <c r="V31" s="7">
        <v>36600000</v>
      </c>
      <c r="W31" s="21">
        <v>45868</v>
      </c>
      <c r="X31" s="15" t="s">
        <v>56</v>
      </c>
      <c r="Y31" s="8" t="s">
        <v>131</v>
      </c>
      <c r="Z31" s="22">
        <v>31476000</v>
      </c>
      <c r="AA31" s="7" t="s">
        <v>227</v>
      </c>
      <c r="AB31" s="20">
        <v>45905</v>
      </c>
      <c r="AC31" s="20">
        <v>45910</v>
      </c>
      <c r="AD31" s="20">
        <v>46022</v>
      </c>
    </row>
    <row r="32" spans="2:30" x14ac:dyDescent="0.25">
      <c r="B32" s="7">
        <v>2025</v>
      </c>
      <c r="C32" s="7">
        <v>787</v>
      </c>
      <c r="D32" s="4" t="s">
        <v>228</v>
      </c>
      <c r="E32" s="8" t="s">
        <v>21</v>
      </c>
      <c r="F32" s="8" t="s">
        <v>229</v>
      </c>
      <c r="G32" s="8" t="s">
        <v>23</v>
      </c>
      <c r="H32" s="8" t="s">
        <v>230</v>
      </c>
      <c r="I32" s="8" t="s">
        <v>66</v>
      </c>
      <c r="J32" s="8" t="s">
        <v>231</v>
      </c>
      <c r="K32" s="8" t="s">
        <v>27</v>
      </c>
      <c r="L32" s="8">
        <v>152</v>
      </c>
      <c r="M32" s="8" t="s">
        <v>29</v>
      </c>
      <c r="N32" s="7">
        <v>1010247567</v>
      </c>
      <c r="O32" s="8" t="s">
        <v>232</v>
      </c>
      <c r="P32" s="8" t="s">
        <v>233</v>
      </c>
      <c r="Q32" s="7">
        <v>3274850</v>
      </c>
      <c r="R32" s="7">
        <v>2464</v>
      </c>
      <c r="S32" s="8">
        <v>6519000</v>
      </c>
      <c r="T32" s="21">
        <v>45909</v>
      </c>
      <c r="U32" s="7">
        <v>1394</v>
      </c>
      <c r="V32" s="7">
        <v>19557000</v>
      </c>
      <c r="W32" s="21">
        <v>45874</v>
      </c>
      <c r="X32" s="15" t="s">
        <v>26</v>
      </c>
      <c r="Y32" s="8" t="s">
        <v>144</v>
      </c>
      <c r="Z32" s="22">
        <v>19557000</v>
      </c>
      <c r="AA32" s="7" t="s">
        <v>72</v>
      </c>
      <c r="AB32" s="20">
        <v>45908</v>
      </c>
      <c r="AC32" s="20">
        <v>45917</v>
      </c>
      <c r="AD32" s="20">
        <v>46007</v>
      </c>
    </row>
    <row r="33" spans="2:30" x14ac:dyDescent="0.25">
      <c r="B33" s="7">
        <v>2025</v>
      </c>
      <c r="C33" s="7">
        <v>788</v>
      </c>
      <c r="D33" s="4" t="s">
        <v>234</v>
      </c>
      <c r="E33" s="8" t="s">
        <v>21</v>
      </c>
      <c r="F33" s="8" t="s">
        <v>235</v>
      </c>
      <c r="G33" s="8" t="s">
        <v>23</v>
      </c>
      <c r="H33" s="8" t="s">
        <v>236</v>
      </c>
      <c r="I33" s="8" t="s">
        <v>26</v>
      </c>
      <c r="J33" s="8" t="s">
        <v>237</v>
      </c>
      <c r="K33" s="8" t="s">
        <v>27</v>
      </c>
      <c r="L33" s="8">
        <v>102</v>
      </c>
      <c r="M33" s="8" t="s">
        <v>29</v>
      </c>
      <c r="N33" s="7">
        <v>1070970433</v>
      </c>
      <c r="O33" s="8" t="s">
        <v>238</v>
      </c>
      <c r="P33" s="8" t="s">
        <v>239</v>
      </c>
      <c r="Q33" s="7">
        <v>3274850</v>
      </c>
      <c r="R33" s="7">
        <v>2459</v>
      </c>
      <c r="S33" s="8">
        <v>16502459</v>
      </c>
      <c r="T33" s="21">
        <v>45909</v>
      </c>
      <c r="U33" s="7">
        <v>1398</v>
      </c>
      <c r="V33" s="7">
        <v>13200000</v>
      </c>
      <c r="W33" s="21">
        <v>45880</v>
      </c>
      <c r="X33" s="15" t="s">
        <v>26</v>
      </c>
      <c r="Y33" s="8" t="s">
        <v>124</v>
      </c>
      <c r="Z33" s="22">
        <v>13200000</v>
      </c>
      <c r="AA33" s="7" t="s">
        <v>60</v>
      </c>
      <c r="AB33" s="20">
        <v>45904</v>
      </c>
      <c r="AC33" s="20">
        <v>45910</v>
      </c>
      <c r="AD33" s="20">
        <v>46022</v>
      </c>
    </row>
    <row r="34" spans="2:30" x14ac:dyDescent="0.25">
      <c r="B34" s="7">
        <v>2025</v>
      </c>
      <c r="C34" s="7">
        <v>789</v>
      </c>
      <c r="D34" s="4" t="s">
        <v>240</v>
      </c>
      <c r="E34" s="8" t="s">
        <v>49</v>
      </c>
      <c r="F34" s="8" t="s">
        <v>241</v>
      </c>
      <c r="G34" s="8" t="s">
        <v>242</v>
      </c>
      <c r="H34" s="8" t="s">
        <v>24</v>
      </c>
      <c r="I34" s="8" t="s">
        <v>216</v>
      </c>
      <c r="J34" s="8" t="s">
        <v>243</v>
      </c>
      <c r="K34" s="8" t="s">
        <v>27</v>
      </c>
      <c r="L34" s="8">
        <v>163</v>
      </c>
      <c r="M34" s="8" t="s">
        <v>28</v>
      </c>
      <c r="N34" s="7">
        <v>830077655</v>
      </c>
      <c r="O34" s="8" t="s">
        <v>244</v>
      </c>
      <c r="P34" s="8" t="s">
        <v>245</v>
      </c>
      <c r="Q34" s="7">
        <v>3274850</v>
      </c>
      <c r="R34" s="7">
        <v>2423</v>
      </c>
      <c r="S34" s="8">
        <v>12259618</v>
      </c>
      <c r="T34" s="21">
        <v>45904</v>
      </c>
      <c r="U34" s="7">
        <v>1456</v>
      </c>
      <c r="V34" s="7">
        <v>13000000</v>
      </c>
      <c r="W34" s="21">
        <v>45891</v>
      </c>
      <c r="X34" s="15" t="s">
        <v>63</v>
      </c>
      <c r="Y34" s="8" t="s">
        <v>220</v>
      </c>
      <c r="Z34" s="22">
        <v>12259618</v>
      </c>
      <c r="AA34" s="7" t="s">
        <v>64</v>
      </c>
      <c r="AB34" s="20">
        <v>45902</v>
      </c>
      <c r="AC34" s="20">
        <v>45917</v>
      </c>
      <c r="AD34" s="20">
        <v>46022</v>
      </c>
    </row>
    <row r="35" spans="2:30" x14ac:dyDescent="0.25">
      <c r="B35" s="7">
        <v>2025</v>
      </c>
      <c r="C35" s="7">
        <v>790</v>
      </c>
      <c r="D35" s="4" t="s">
        <v>246</v>
      </c>
      <c r="E35" s="8" t="s">
        <v>21</v>
      </c>
      <c r="F35" s="8" t="s">
        <v>247</v>
      </c>
      <c r="G35" s="8" t="s">
        <v>23</v>
      </c>
      <c r="H35" s="8" t="s">
        <v>248</v>
      </c>
      <c r="I35" s="8" t="s">
        <v>179</v>
      </c>
      <c r="J35" s="8" t="s">
        <v>249</v>
      </c>
      <c r="K35" s="8" t="s">
        <v>27</v>
      </c>
      <c r="L35" s="8">
        <v>122</v>
      </c>
      <c r="M35" s="8" t="s">
        <v>29</v>
      </c>
      <c r="N35" s="7">
        <v>1033689600</v>
      </c>
      <c r="O35" s="8" t="s">
        <v>250</v>
      </c>
      <c r="P35" s="8" t="s">
        <v>251</v>
      </c>
      <c r="Q35" s="7">
        <v>3274850</v>
      </c>
      <c r="R35" s="7">
        <v>2456</v>
      </c>
      <c r="S35" s="8">
        <v>28060000</v>
      </c>
      <c r="T35" s="21">
        <v>45909</v>
      </c>
      <c r="U35" s="7">
        <v>1323</v>
      </c>
      <c r="V35" s="7">
        <v>43920000</v>
      </c>
      <c r="W35" s="21">
        <v>45834</v>
      </c>
      <c r="X35" s="15" t="s">
        <v>56</v>
      </c>
      <c r="Y35" s="8" t="s">
        <v>183</v>
      </c>
      <c r="Z35" s="22">
        <v>28060000</v>
      </c>
      <c r="AA35" s="7" t="s">
        <v>252</v>
      </c>
      <c r="AB35" s="20">
        <v>45905</v>
      </c>
      <c r="AC35" s="20">
        <v>45909</v>
      </c>
      <c r="AD35" s="20">
        <v>46021</v>
      </c>
    </row>
    <row r="36" spans="2:30" x14ac:dyDescent="0.25">
      <c r="B36" s="7">
        <v>2025</v>
      </c>
      <c r="C36" s="7">
        <v>791</v>
      </c>
      <c r="D36" s="4" t="s">
        <v>253</v>
      </c>
      <c r="E36" s="8" t="s">
        <v>61</v>
      </c>
      <c r="F36" s="8" t="s">
        <v>254</v>
      </c>
      <c r="G36" s="8" t="s">
        <v>47</v>
      </c>
      <c r="H36" s="8" t="s">
        <v>24</v>
      </c>
      <c r="I36" s="8" t="s">
        <v>62</v>
      </c>
      <c r="J36" s="8" t="s">
        <v>255</v>
      </c>
      <c r="K36" s="8" t="s">
        <v>27</v>
      </c>
      <c r="L36" s="8">
        <v>163</v>
      </c>
      <c r="M36" s="8" t="s">
        <v>28</v>
      </c>
      <c r="N36" s="7">
        <v>829003481</v>
      </c>
      <c r="O36" s="8" t="s">
        <v>256</v>
      </c>
      <c r="P36" s="8" t="s">
        <v>257</v>
      </c>
      <c r="Q36" s="7">
        <v>3274850</v>
      </c>
      <c r="R36" s="7">
        <v>2435</v>
      </c>
      <c r="S36" s="8">
        <v>18657882</v>
      </c>
      <c r="T36" s="21">
        <v>45908</v>
      </c>
      <c r="U36" s="7">
        <v>382</v>
      </c>
      <c r="V36" s="7">
        <v>25000000</v>
      </c>
      <c r="W36" s="21">
        <v>45684</v>
      </c>
      <c r="X36" s="15" t="s">
        <v>63</v>
      </c>
      <c r="Y36" s="8" t="s">
        <v>258</v>
      </c>
      <c r="Z36" s="22">
        <v>18657882</v>
      </c>
      <c r="AA36" s="7" t="s">
        <v>64</v>
      </c>
      <c r="AB36" s="20">
        <v>45905</v>
      </c>
      <c r="AC36" s="20">
        <v>45918</v>
      </c>
      <c r="AD36" s="20">
        <v>45947</v>
      </c>
    </row>
    <row r="37" spans="2:30" x14ac:dyDescent="0.25">
      <c r="B37" s="7">
        <v>2025</v>
      </c>
      <c r="C37" s="7">
        <v>792</v>
      </c>
      <c r="D37" s="4" t="s">
        <v>259</v>
      </c>
      <c r="E37" s="8" t="s">
        <v>21</v>
      </c>
      <c r="F37" s="8" t="s">
        <v>260</v>
      </c>
      <c r="G37" s="8" t="s">
        <v>22</v>
      </c>
      <c r="H37" s="8" t="s">
        <v>24</v>
      </c>
      <c r="I37" s="8" t="s">
        <v>261</v>
      </c>
      <c r="J37" s="8" t="s">
        <v>262</v>
      </c>
      <c r="K37" s="8" t="s">
        <v>27</v>
      </c>
      <c r="L37" s="8">
        <v>102</v>
      </c>
      <c r="M37" s="8" t="s">
        <v>28</v>
      </c>
      <c r="N37" s="7">
        <v>830124865</v>
      </c>
      <c r="O37" s="8" t="s">
        <v>263</v>
      </c>
      <c r="P37" s="8" t="s">
        <v>264</v>
      </c>
      <c r="Q37" s="7">
        <v>3274850</v>
      </c>
      <c r="R37" s="7">
        <v>2430</v>
      </c>
      <c r="S37" s="8">
        <v>350000000</v>
      </c>
      <c r="T37" s="21">
        <v>45908</v>
      </c>
      <c r="U37" s="7">
        <v>1406</v>
      </c>
      <c r="V37" s="7">
        <v>350000000</v>
      </c>
      <c r="W37" s="21">
        <v>45881</v>
      </c>
      <c r="X37" s="15" t="s">
        <v>26</v>
      </c>
      <c r="Y37" s="8" t="s">
        <v>124</v>
      </c>
      <c r="Z37" s="22">
        <v>350000000</v>
      </c>
      <c r="AA37" s="7" t="s">
        <v>60</v>
      </c>
      <c r="AB37" s="20">
        <v>45905</v>
      </c>
      <c r="AC37" s="20">
        <v>45908</v>
      </c>
      <c r="AD37" s="20">
        <v>46021</v>
      </c>
    </row>
    <row r="38" spans="2:30" x14ac:dyDescent="0.25">
      <c r="B38" s="7">
        <v>2025</v>
      </c>
      <c r="C38" s="7">
        <v>793</v>
      </c>
      <c r="D38" s="4" t="s">
        <v>265</v>
      </c>
      <c r="E38" s="8" t="s">
        <v>21</v>
      </c>
      <c r="F38" s="8" t="s">
        <v>266</v>
      </c>
      <c r="G38" s="8" t="s">
        <v>22</v>
      </c>
      <c r="H38" s="8" t="s">
        <v>24</v>
      </c>
      <c r="I38" s="8" t="s">
        <v>26</v>
      </c>
      <c r="J38" s="8" t="s">
        <v>267</v>
      </c>
      <c r="K38" s="8" t="s">
        <v>27</v>
      </c>
      <c r="L38" s="8">
        <v>102</v>
      </c>
      <c r="M38" s="8" t="s">
        <v>28</v>
      </c>
      <c r="N38" s="7">
        <v>830124865</v>
      </c>
      <c r="O38" s="8" t="s">
        <v>268</v>
      </c>
      <c r="P38" s="8" t="s">
        <v>264</v>
      </c>
      <c r="Q38" s="7">
        <v>3274850</v>
      </c>
      <c r="R38" s="7" t="s">
        <v>269</v>
      </c>
      <c r="S38" s="8" t="s">
        <v>270</v>
      </c>
      <c r="T38" s="21">
        <v>45908</v>
      </c>
      <c r="U38" s="7" t="s">
        <v>271</v>
      </c>
      <c r="V38" s="7" t="s">
        <v>270</v>
      </c>
      <c r="W38" s="21" t="s">
        <v>272</v>
      </c>
      <c r="X38" s="15" t="s">
        <v>26</v>
      </c>
      <c r="Y38" s="8" t="s">
        <v>131</v>
      </c>
      <c r="Z38" s="22">
        <v>2627745000</v>
      </c>
      <c r="AA38" s="7" t="s">
        <v>60</v>
      </c>
      <c r="AB38" s="20">
        <v>45905</v>
      </c>
      <c r="AC38" s="20">
        <v>45908</v>
      </c>
      <c r="AD38" s="20">
        <v>46022</v>
      </c>
    </row>
    <row r="39" spans="2:30" x14ac:dyDescent="0.25">
      <c r="B39" s="7">
        <v>2025</v>
      </c>
      <c r="C39" s="7">
        <v>794</v>
      </c>
      <c r="D39" s="4" t="s">
        <v>273</v>
      </c>
      <c r="E39" s="8" t="s">
        <v>61</v>
      </c>
      <c r="F39" s="8" t="s">
        <v>274</v>
      </c>
      <c r="G39" s="8" t="s">
        <v>47</v>
      </c>
      <c r="H39" s="8" t="s">
        <v>24</v>
      </c>
      <c r="I39" s="8" t="s">
        <v>216</v>
      </c>
      <c r="J39" s="8" t="s">
        <v>275</v>
      </c>
      <c r="K39" s="8" t="s">
        <v>27</v>
      </c>
      <c r="L39" s="8">
        <v>3199</v>
      </c>
      <c r="M39" s="8" t="s">
        <v>28</v>
      </c>
      <c r="N39" s="7">
        <v>900813511</v>
      </c>
      <c r="O39" s="8" t="s">
        <v>276</v>
      </c>
      <c r="P39" s="8" t="s">
        <v>277</v>
      </c>
      <c r="Q39" s="7">
        <v>3274850</v>
      </c>
      <c r="R39" s="7">
        <v>2465</v>
      </c>
      <c r="S39" s="8">
        <v>10370000</v>
      </c>
      <c r="T39" s="21">
        <v>45909</v>
      </c>
      <c r="U39" s="7">
        <v>1356</v>
      </c>
      <c r="V39" s="7">
        <v>10370000</v>
      </c>
      <c r="W39" s="21">
        <v>45862</v>
      </c>
      <c r="X39" s="15" t="s">
        <v>63</v>
      </c>
      <c r="Y39" s="8" t="s">
        <v>278</v>
      </c>
      <c r="Z39" s="22">
        <v>10370000</v>
      </c>
      <c r="AA39" s="7" t="s">
        <v>67</v>
      </c>
      <c r="AB39" s="20">
        <v>45909</v>
      </c>
      <c r="AC39" s="20">
        <v>45916</v>
      </c>
      <c r="AD39" s="20">
        <v>45971</v>
      </c>
    </row>
    <row r="40" spans="2:30" x14ac:dyDescent="0.25">
      <c r="B40" s="7">
        <v>2025</v>
      </c>
      <c r="C40" s="7">
        <v>795</v>
      </c>
      <c r="D40" s="4" t="s">
        <v>279</v>
      </c>
      <c r="E40" s="8" t="s">
        <v>21</v>
      </c>
      <c r="F40" s="8" t="s">
        <v>280</v>
      </c>
      <c r="G40" s="8" t="s">
        <v>23</v>
      </c>
      <c r="H40" s="8" t="s">
        <v>281</v>
      </c>
      <c r="I40" s="8" t="s">
        <v>179</v>
      </c>
      <c r="J40" s="8" t="s">
        <v>282</v>
      </c>
      <c r="K40" s="8" t="s">
        <v>27</v>
      </c>
      <c r="L40" s="8">
        <v>122</v>
      </c>
      <c r="M40" s="8" t="s">
        <v>29</v>
      </c>
      <c r="N40" s="7">
        <v>80800288</v>
      </c>
      <c r="O40" s="8" t="s">
        <v>283</v>
      </c>
      <c r="P40" s="8" t="s">
        <v>284</v>
      </c>
      <c r="Q40" s="7">
        <v>3274850</v>
      </c>
      <c r="R40" s="7">
        <v>2457</v>
      </c>
      <c r="S40" s="8">
        <v>9864000</v>
      </c>
      <c r="T40" s="21">
        <v>45909</v>
      </c>
      <c r="U40" s="7">
        <v>1326</v>
      </c>
      <c r="V40" s="7">
        <v>14796000</v>
      </c>
      <c r="W40" s="21">
        <v>45848</v>
      </c>
      <c r="X40" s="15" t="s">
        <v>56</v>
      </c>
      <c r="Y40" s="8" t="s">
        <v>285</v>
      </c>
      <c r="Z40" s="22">
        <v>9864000</v>
      </c>
      <c r="AA40" s="7" t="s">
        <v>60</v>
      </c>
      <c r="AB40" s="20">
        <v>45908</v>
      </c>
      <c r="AC40" s="20">
        <v>45919</v>
      </c>
      <c r="AD40" s="20">
        <v>46021</v>
      </c>
    </row>
    <row r="41" spans="2:30" x14ac:dyDescent="0.25">
      <c r="B41" s="7">
        <v>2025</v>
      </c>
      <c r="C41" s="7">
        <v>796</v>
      </c>
      <c r="D41" s="4" t="s">
        <v>286</v>
      </c>
      <c r="E41" s="8" t="s">
        <v>21</v>
      </c>
      <c r="F41" s="8" t="s">
        <v>287</v>
      </c>
      <c r="G41" s="8" t="s">
        <v>288</v>
      </c>
      <c r="H41" s="8" t="s">
        <v>24</v>
      </c>
      <c r="I41" s="8" t="s">
        <v>289</v>
      </c>
      <c r="J41" s="8" t="s">
        <v>290</v>
      </c>
      <c r="K41" s="8" t="s">
        <v>27</v>
      </c>
      <c r="L41" s="8">
        <v>102</v>
      </c>
      <c r="M41" s="8" t="s">
        <v>28</v>
      </c>
      <c r="N41" s="7">
        <v>901012832</v>
      </c>
      <c r="O41" s="8" t="s">
        <v>287</v>
      </c>
      <c r="P41" s="8" t="s">
        <v>291</v>
      </c>
      <c r="Q41" s="7">
        <v>3274850</v>
      </c>
      <c r="R41" s="7" t="s">
        <v>292</v>
      </c>
      <c r="S41" s="8" t="s">
        <v>293</v>
      </c>
      <c r="T41" s="21" t="s">
        <v>294</v>
      </c>
      <c r="U41" s="7" t="s">
        <v>295</v>
      </c>
      <c r="V41" s="7" t="s">
        <v>293</v>
      </c>
      <c r="W41" s="21">
        <v>45883</v>
      </c>
      <c r="X41" s="15" t="s">
        <v>26</v>
      </c>
      <c r="Y41" s="8" t="s">
        <v>144</v>
      </c>
      <c r="Z41" s="22">
        <v>1923000000</v>
      </c>
      <c r="AA41" s="7" t="s">
        <v>296</v>
      </c>
      <c r="AB41" s="20">
        <v>45908</v>
      </c>
      <c r="AC41" s="20">
        <v>45910</v>
      </c>
      <c r="AD41" s="20">
        <v>46022</v>
      </c>
    </row>
    <row r="42" spans="2:30" x14ac:dyDescent="0.25">
      <c r="B42" s="7">
        <v>2025</v>
      </c>
      <c r="C42" s="7">
        <v>797</v>
      </c>
      <c r="D42" s="4" t="s">
        <v>297</v>
      </c>
      <c r="E42" s="8" t="s">
        <v>21</v>
      </c>
      <c r="F42" s="8" t="s">
        <v>298</v>
      </c>
      <c r="G42" s="8" t="s">
        <v>23</v>
      </c>
      <c r="H42" s="8" t="s">
        <v>299</v>
      </c>
      <c r="I42" s="8" t="s">
        <v>56</v>
      </c>
      <c r="J42" s="8" t="s">
        <v>300</v>
      </c>
      <c r="K42" s="8" t="s">
        <v>27</v>
      </c>
      <c r="L42" s="8">
        <v>122</v>
      </c>
      <c r="M42" s="8" t="s">
        <v>29</v>
      </c>
      <c r="N42" s="7">
        <v>1020818133</v>
      </c>
      <c r="O42" s="8" t="s">
        <v>301</v>
      </c>
      <c r="P42" s="8" t="s">
        <v>302</v>
      </c>
      <c r="Q42" s="7">
        <v>3274850</v>
      </c>
      <c r="R42" s="7">
        <v>2506</v>
      </c>
      <c r="S42" s="8">
        <v>21307000</v>
      </c>
      <c r="T42" s="21">
        <v>45916</v>
      </c>
      <c r="U42" s="7">
        <v>1365</v>
      </c>
      <c r="V42" s="7">
        <v>24585000</v>
      </c>
      <c r="W42" s="21">
        <v>45868</v>
      </c>
      <c r="X42" s="15" t="s">
        <v>56</v>
      </c>
      <c r="Y42" s="8" t="s">
        <v>303</v>
      </c>
      <c r="Z42" s="22">
        <v>21307000</v>
      </c>
      <c r="AA42" s="7" t="s">
        <v>304</v>
      </c>
      <c r="AB42" s="20">
        <v>45909</v>
      </c>
      <c r="AC42" s="20">
        <v>45924</v>
      </c>
      <c r="AD42" s="20">
        <v>46021</v>
      </c>
    </row>
    <row r="43" spans="2:30" x14ac:dyDescent="0.25">
      <c r="B43" s="7">
        <v>2025</v>
      </c>
      <c r="C43" s="7">
        <v>799</v>
      </c>
      <c r="D43" s="4" t="s">
        <v>305</v>
      </c>
      <c r="E43" s="8" t="s">
        <v>21</v>
      </c>
      <c r="F43" s="8" t="s">
        <v>306</v>
      </c>
      <c r="G43" s="8" t="s">
        <v>23</v>
      </c>
      <c r="H43" s="8" t="s">
        <v>281</v>
      </c>
      <c r="I43" s="8" t="s">
        <v>179</v>
      </c>
      <c r="J43" s="8" t="s">
        <v>307</v>
      </c>
      <c r="K43" s="8" t="s">
        <v>27</v>
      </c>
      <c r="L43" s="8">
        <v>122</v>
      </c>
      <c r="M43" s="8" t="s">
        <v>29</v>
      </c>
      <c r="N43" s="7">
        <v>1007227909</v>
      </c>
      <c r="O43" s="8" t="s">
        <v>308</v>
      </c>
      <c r="P43" s="8" t="s">
        <v>309</v>
      </c>
      <c r="Q43" s="7">
        <v>3274850</v>
      </c>
      <c r="R43" s="7">
        <v>2467</v>
      </c>
      <c r="S43" s="8">
        <v>9864000</v>
      </c>
      <c r="T43" s="21">
        <v>45909</v>
      </c>
      <c r="U43" s="7">
        <v>1327</v>
      </c>
      <c r="V43" s="7">
        <v>14796000</v>
      </c>
      <c r="W43" s="21">
        <v>45848</v>
      </c>
      <c r="X43" s="15" t="s">
        <v>56</v>
      </c>
      <c r="Y43" s="8" t="s">
        <v>285</v>
      </c>
      <c r="Z43" s="22">
        <v>9864000</v>
      </c>
      <c r="AA43" s="7" t="s">
        <v>60</v>
      </c>
      <c r="AB43" s="20">
        <v>45909</v>
      </c>
      <c r="AC43" s="20">
        <v>45915</v>
      </c>
      <c r="AD43" s="20">
        <v>46021</v>
      </c>
    </row>
    <row r="44" spans="2:30" x14ac:dyDescent="0.25">
      <c r="B44" s="7">
        <v>2025</v>
      </c>
      <c r="C44" s="7">
        <v>800</v>
      </c>
      <c r="D44" s="4" t="s">
        <v>310</v>
      </c>
      <c r="E44" s="8" t="s">
        <v>21</v>
      </c>
      <c r="F44" s="8" t="s">
        <v>311</v>
      </c>
      <c r="G44" s="8" t="s">
        <v>23</v>
      </c>
      <c r="H44" s="8" t="s">
        <v>299</v>
      </c>
      <c r="I44" s="8" t="s">
        <v>113</v>
      </c>
      <c r="J44" s="8" t="s">
        <v>300</v>
      </c>
      <c r="K44" s="8" t="s">
        <v>27</v>
      </c>
      <c r="L44" s="8">
        <v>122</v>
      </c>
      <c r="M44" s="8" t="s">
        <v>29</v>
      </c>
      <c r="N44" s="7">
        <v>1088316573</v>
      </c>
      <c r="O44" s="8" t="s">
        <v>312</v>
      </c>
      <c r="P44" s="8" t="s">
        <v>313</v>
      </c>
      <c r="Q44" s="7">
        <v>3274850</v>
      </c>
      <c r="R44" s="7">
        <v>2496</v>
      </c>
      <c r="S44" s="8">
        <v>18029000</v>
      </c>
      <c r="T44" s="21">
        <v>45915</v>
      </c>
      <c r="U44" s="7">
        <v>1367</v>
      </c>
      <c r="V44" s="7">
        <v>24585000</v>
      </c>
      <c r="W44" s="21">
        <v>45868</v>
      </c>
      <c r="X44" s="15" t="s">
        <v>56</v>
      </c>
      <c r="Y44" s="8" t="s">
        <v>303</v>
      </c>
      <c r="Z44" s="22">
        <v>18029000</v>
      </c>
      <c r="AA44" s="7" t="s">
        <v>296</v>
      </c>
      <c r="AB44" s="20">
        <v>45909</v>
      </c>
      <c r="AC44" s="20">
        <v>45923</v>
      </c>
      <c r="AD44" s="20">
        <v>46021</v>
      </c>
    </row>
    <row r="45" spans="2:30" x14ac:dyDescent="0.25">
      <c r="B45" s="7">
        <v>2025</v>
      </c>
      <c r="C45" s="7">
        <v>801</v>
      </c>
      <c r="D45" s="4" t="s">
        <v>314</v>
      </c>
      <c r="E45" s="8" t="s">
        <v>21</v>
      </c>
      <c r="F45" s="8" t="s">
        <v>315</v>
      </c>
      <c r="G45" s="8" t="s">
        <v>23</v>
      </c>
      <c r="H45" s="8" t="s">
        <v>316</v>
      </c>
      <c r="I45" s="8" t="s">
        <v>113</v>
      </c>
      <c r="J45" s="8" t="s">
        <v>57</v>
      </c>
      <c r="K45" s="8" t="s">
        <v>27</v>
      </c>
      <c r="L45" s="8">
        <v>122</v>
      </c>
      <c r="M45" s="8" t="s">
        <v>29</v>
      </c>
      <c r="N45" s="7">
        <v>1020805615</v>
      </c>
      <c r="O45" s="8" t="s">
        <v>317</v>
      </c>
      <c r="P45" s="8" t="s">
        <v>318</v>
      </c>
      <c r="Q45" s="7">
        <v>3274850</v>
      </c>
      <c r="R45" s="7">
        <v>2488</v>
      </c>
      <c r="S45" s="8">
        <v>18848500</v>
      </c>
      <c r="T45" s="21">
        <v>45912</v>
      </c>
      <c r="U45" s="7">
        <v>1274</v>
      </c>
      <c r="V45" s="7">
        <v>29502000</v>
      </c>
      <c r="W45" s="21">
        <v>45832</v>
      </c>
      <c r="X45" s="15" t="s">
        <v>56</v>
      </c>
      <c r="Y45" s="8" t="s">
        <v>303</v>
      </c>
      <c r="Z45" s="22">
        <v>18848500</v>
      </c>
      <c r="AA45" s="7" t="s">
        <v>319</v>
      </c>
      <c r="AB45" s="20">
        <v>45911</v>
      </c>
      <c r="AC45" s="20">
        <v>45917</v>
      </c>
      <c r="AD45" s="20">
        <v>46021</v>
      </c>
    </row>
    <row r="46" spans="2:30" x14ac:dyDescent="0.25">
      <c r="B46" s="7">
        <v>2025</v>
      </c>
      <c r="C46" s="7">
        <v>802</v>
      </c>
      <c r="D46" s="4" t="s">
        <v>320</v>
      </c>
      <c r="E46" s="8" t="s">
        <v>21</v>
      </c>
      <c r="F46" s="8" t="s">
        <v>321</v>
      </c>
      <c r="G46" s="8" t="s">
        <v>23</v>
      </c>
      <c r="H46" s="8" t="s">
        <v>322</v>
      </c>
      <c r="I46" s="8" t="s">
        <v>113</v>
      </c>
      <c r="J46" s="8" t="s">
        <v>323</v>
      </c>
      <c r="K46" s="8" t="s">
        <v>27</v>
      </c>
      <c r="L46" s="8">
        <v>122</v>
      </c>
      <c r="M46" s="8" t="s">
        <v>29</v>
      </c>
      <c r="N46" s="7">
        <v>1127213174</v>
      </c>
      <c r="O46" s="8" t="s">
        <v>324</v>
      </c>
      <c r="P46" s="8" t="s">
        <v>325</v>
      </c>
      <c r="Q46" s="7">
        <v>3274850</v>
      </c>
      <c r="R46" s="7">
        <v>2494</v>
      </c>
      <c r="S46" s="8">
        <v>20013000</v>
      </c>
      <c r="T46" s="21">
        <v>45915</v>
      </c>
      <c r="U46" s="7">
        <v>1481</v>
      </c>
      <c r="V46" s="7">
        <v>22872000</v>
      </c>
      <c r="W46" s="21">
        <v>45894</v>
      </c>
      <c r="X46" s="15" t="s">
        <v>52</v>
      </c>
      <c r="Y46" s="8" t="s">
        <v>303</v>
      </c>
      <c r="Z46" s="22">
        <v>20013000</v>
      </c>
      <c r="AA46" s="7" t="s">
        <v>326</v>
      </c>
      <c r="AB46" s="20">
        <v>45915</v>
      </c>
      <c r="AC46" s="20">
        <v>45919</v>
      </c>
      <c r="AD46" s="20">
        <v>46021</v>
      </c>
    </row>
    <row r="47" spans="2:30" x14ac:dyDescent="0.25">
      <c r="B47" s="7">
        <v>2025</v>
      </c>
      <c r="C47" s="7">
        <v>803</v>
      </c>
      <c r="D47" s="4" t="s">
        <v>327</v>
      </c>
      <c r="E47" s="8" t="s">
        <v>21</v>
      </c>
      <c r="F47" s="8" t="s">
        <v>328</v>
      </c>
      <c r="G47" s="8" t="s">
        <v>23</v>
      </c>
      <c r="H47" s="8" t="s">
        <v>329</v>
      </c>
      <c r="I47" s="8" t="s">
        <v>330</v>
      </c>
      <c r="J47" s="8" t="s">
        <v>331</v>
      </c>
      <c r="K47" s="8" t="s">
        <v>27</v>
      </c>
      <c r="L47" s="8">
        <v>122</v>
      </c>
      <c r="M47" s="8" t="s">
        <v>29</v>
      </c>
      <c r="N47" s="7">
        <v>1014242101</v>
      </c>
      <c r="O47" s="8" t="s">
        <v>332</v>
      </c>
      <c r="P47" s="8" t="s">
        <v>333</v>
      </c>
      <c r="Q47" s="7">
        <v>3274850</v>
      </c>
      <c r="R47" s="7">
        <v>2511</v>
      </c>
      <c r="S47" s="8">
        <v>35688000</v>
      </c>
      <c r="T47" s="21">
        <v>45916</v>
      </c>
      <c r="U47" s="7">
        <v>1368</v>
      </c>
      <c r="V47" s="7">
        <v>44610000</v>
      </c>
      <c r="W47" s="21">
        <v>45868</v>
      </c>
      <c r="X47" s="15" t="s">
        <v>52</v>
      </c>
      <c r="Y47" s="8" t="s">
        <v>285</v>
      </c>
      <c r="Z47" s="22">
        <v>35688000</v>
      </c>
      <c r="AA47" s="7" t="s">
        <v>60</v>
      </c>
      <c r="AB47" s="20">
        <v>45915</v>
      </c>
      <c r="AC47" s="20">
        <v>45922</v>
      </c>
      <c r="AD47" s="20">
        <v>46021</v>
      </c>
    </row>
    <row r="48" spans="2:30" x14ac:dyDescent="0.25">
      <c r="B48" s="7">
        <v>2025</v>
      </c>
      <c r="C48" s="7">
        <v>806</v>
      </c>
      <c r="D48" s="4" t="s">
        <v>334</v>
      </c>
      <c r="E48" s="8" t="s">
        <v>21</v>
      </c>
      <c r="F48" s="8" t="s">
        <v>335</v>
      </c>
      <c r="G48" s="8" t="s">
        <v>23</v>
      </c>
      <c r="H48" s="8" t="s">
        <v>336</v>
      </c>
      <c r="I48" s="8" t="s">
        <v>51</v>
      </c>
      <c r="J48" s="8" t="s">
        <v>337</v>
      </c>
      <c r="K48" s="8" t="s">
        <v>27</v>
      </c>
      <c r="L48" s="8">
        <v>122</v>
      </c>
      <c r="M48" s="8" t="s">
        <v>29</v>
      </c>
      <c r="N48" s="7">
        <v>1015484614</v>
      </c>
      <c r="O48" s="8" t="s">
        <v>338</v>
      </c>
      <c r="P48" s="8" t="s">
        <v>339</v>
      </c>
      <c r="Q48" s="7">
        <v>3274850</v>
      </c>
      <c r="R48" s="7">
        <v>2516</v>
      </c>
      <c r="S48" s="8">
        <v>28590000</v>
      </c>
      <c r="T48" s="21">
        <v>45918</v>
      </c>
      <c r="U48" s="7">
        <v>1283</v>
      </c>
      <c r="V48" s="7">
        <v>34308000</v>
      </c>
      <c r="W48" s="21">
        <v>45833</v>
      </c>
      <c r="X48" s="15" t="s">
        <v>340</v>
      </c>
      <c r="Y48" s="8" t="s">
        <v>131</v>
      </c>
      <c r="Z48" s="22">
        <v>28590000</v>
      </c>
      <c r="AA48" s="7" t="s">
        <v>55</v>
      </c>
      <c r="AB48" s="20">
        <v>45916</v>
      </c>
      <c r="AC48" s="20">
        <v>45924</v>
      </c>
      <c r="AD48" s="20">
        <v>46021</v>
      </c>
    </row>
    <row r="49" spans="2:30" x14ac:dyDescent="0.25">
      <c r="B49" s="7">
        <v>2025</v>
      </c>
      <c r="C49" s="7">
        <v>807</v>
      </c>
      <c r="D49" s="4" t="s">
        <v>341</v>
      </c>
      <c r="E49" s="8" t="s">
        <v>21</v>
      </c>
      <c r="F49" s="8" t="s">
        <v>342</v>
      </c>
      <c r="G49" s="8" t="s">
        <v>23</v>
      </c>
      <c r="H49" s="8" t="s">
        <v>343</v>
      </c>
      <c r="I49" s="8" t="s">
        <v>344</v>
      </c>
      <c r="J49" s="8" t="s">
        <v>345</v>
      </c>
      <c r="K49" s="8" t="s">
        <v>27</v>
      </c>
      <c r="L49" s="8">
        <v>122</v>
      </c>
      <c r="M49" s="8" t="s">
        <v>29</v>
      </c>
      <c r="N49" s="7">
        <v>1010235889</v>
      </c>
      <c r="O49" s="8" t="s">
        <v>346</v>
      </c>
      <c r="P49" s="8" t="s">
        <v>347</v>
      </c>
      <c r="Q49" s="7">
        <v>3274850</v>
      </c>
      <c r="R49" s="7">
        <v>2541</v>
      </c>
      <c r="S49" s="8">
        <v>23903000</v>
      </c>
      <c r="T49" s="21">
        <v>45923</v>
      </c>
      <c r="U49" s="7">
        <v>1383</v>
      </c>
      <c r="V49" s="7">
        <v>32595000</v>
      </c>
      <c r="W49" s="21">
        <v>45868</v>
      </c>
      <c r="X49" s="15" t="s">
        <v>348</v>
      </c>
      <c r="Y49" s="8" t="s">
        <v>131</v>
      </c>
      <c r="Z49" s="22">
        <v>23903000</v>
      </c>
      <c r="AA49" s="7" t="s">
        <v>184</v>
      </c>
      <c r="AB49" s="20">
        <v>45916</v>
      </c>
      <c r="AC49" s="20">
        <v>45929</v>
      </c>
      <c r="AD49" s="20">
        <v>46021</v>
      </c>
    </row>
    <row r="50" spans="2:30" x14ac:dyDescent="0.25">
      <c r="B50" s="7">
        <v>2025</v>
      </c>
      <c r="C50" s="7">
        <v>810</v>
      </c>
      <c r="D50" s="4" t="s">
        <v>349</v>
      </c>
      <c r="E50" s="8" t="s">
        <v>61</v>
      </c>
      <c r="F50" s="8" t="s">
        <v>350</v>
      </c>
      <c r="G50" s="8" t="s">
        <v>59</v>
      </c>
      <c r="H50" s="8" t="s">
        <v>24</v>
      </c>
      <c r="I50" s="8" t="s">
        <v>351</v>
      </c>
      <c r="J50" s="8" t="s">
        <v>352</v>
      </c>
      <c r="K50" s="8" t="s">
        <v>27</v>
      </c>
      <c r="L50" s="8">
        <v>144</v>
      </c>
      <c r="M50" s="8" t="s">
        <v>28</v>
      </c>
      <c r="N50" s="7">
        <v>901289619</v>
      </c>
      <c r="O50" s="8" t="s">
        <v>353</v>
      </c>
      <c r="P50" s="8" t="s">
        <v>354</v>
      </c>
      <c r="Q50" s="7">
        <v>3274850</v>
      </c>
      <c r="R50" s="7">
        <v>2518</v>
      </c>
      <c r="S50" s="8">
        <v>32900000</v>
      </c>
      <c r="T50" s="21">
        <v>45919</v>
      </c>
      <c r="U50" s="7">
        <v>1306</v>
      </c>
      <c r="V50" s="7">
        <v>60600000</v>
      </c>
      <c r="W50" s="21">
        <v>45841</v>
      </c>
      <c r="X50" s="15" t="s">
        <v>26</v>
      </c>
      <c r="Y50" s="8" t="s">
        <v>105</v>
      </c>
      <c r="Z50" s="22">
        <v>32900000</v>
      </c>
      <c r="AA50" s="7" t="s">
        <v>60</v>
      </c>
      <c r="AB50" s="20">
        <v>45922</v>
      </c>
      <c r="AC50" s="20">
        <v>45926</v>
      </c>
      <c r="AD50" s="20">
        <v>46022</v>
      </c>
    </row>
    <row r="51" spans="2:30" x14ac:dyDescent="0.25">
      <c r="B51" s="7">
        <v>2025</v>
      </c>
      <c r="C51" s="7">
        <v>811</v>
      </c>
      <c r="D51" s="4" t="s">
        <v>355</v>
      </c>
      <c r="E51" s="8" t="s">
        <v>21</v>
      </c>
      <c r="F51" s="8" t="s">
        <v>356</v>
      </c>
      <c r="G51" s="8" t="s">
        <v>22</v>
      </c>
      <c r="H51" s="8" t="s">
        <v>24</v>
      </c>
      <c r="I51" s="8" t="s">
        <v>203</v>
      </c>
      <c r="J51" s="8" t="s">
        <v>357</v>
      </c>
      <c r="K51" s="8" t="s">
        <v>27</v>
      </c>
      <c r="L51" s="8" t="s">
        <v>24</v>
      </c>
      <c r="M51" s="8" t="s">
        <v>28</v>
      </c>
      <c r="N51" s="7">
        <v>900140515</v>
      </c>
      <c r="O51" s="8" t="s">
        <v>358</v>
      </c>
      <c r="P51" s="8" t="s">
        <v>359</v>
      </c>
      <c r="Q51" s="7">
        <v>3274850</v>
      </c>
      <c r="R51" s="7" t="s">
        <v>24</v>
      </c>
      <c r="S51" s="8" t="s">
        <v>24</v>
      </c>
      <c r="T51" s="21" t="s">
        <v>24</v>
      </c>
      <c r="U51" s="7" t="s">
        <v>24</v>
      </c>
      <c r="V51" s="7" t="s">
        <v>24</v>
      </c>
      <c r="W51" s="21" t="s">
        <v>24</v>
      </c>
      <c r="X51" s="15" t="s">
        <v>203</v>
      </c>
      <c r="Y51" s="8" t="s">
        <v>360</v>
      </c>
      <c r="Z51" s="22">
        <v>0</v>
      </c>
      <c r="AA51" s="7" t="s">
        <v>361</v>
      </c>
      <c r="AB51" s="20">
        <v>45918</v>
      </c>
      <c r="AC51" s="20">
        <v>45918</v>
      </c>
      <c r="AD51" s="20">
        <v>46648</v>
      </c>
    </row>
    <row r="52" spans="2:30" x14ac:dyDescent="0.25">
      <c r="B52" s="7">
        <v>2025</v>
      </c>
      <c r="C52" s="7">
        <v>812</v>
      </c>
      <c r="D52" s="4" t="s">
        <v>362</v>
      </c>
      <c r="E52" s="8" t="s">
        <v>21</v>
      </c>
      <c r="F52" s="8" t="s">
        <v>363</v>
      </c>
      <c r="G52" s="8" t="s">
        <v>364</v>
      </c>
      <c r="H52" s="8" t="s">
        <v>24</v>
      </c>
      <c r="I52" s="8" t="s">
        <v>71</v>
      </c>
      <c r="J52" s="8" t="s">
        <v>365</v>
      </c>
      <c r="K52" s="8" t="s">
        <v>27</v>
      </c>
      <c r="L52" s="8">
        <v>123</v>
      </c>
      <c r="M52" s="8" t="s">
        <v>28</v>
      </c>
      <c r="N52" s="7">
        <v>860044113</v>
      </c>
      <c r="O52" s="8" t="s">
        <v>366</v>
      </c>
      <c r="P52" s="8" t="s">
        <v>367</v>
      </c>
      <c r="Q52" s="7">
        <v>3274850</v>
      </c>
      <c r="R52" s="7">
        <v>2538</v>
      </c>
      <c r="S52" s="8">
        <v>4584828658</v>
      </c>
      <c r="T52" s="21">
        <v>45923</v>
      </c>
      <c r="U52" s="7">
        <v>1340</v>
      </c>
      <c r="V52" s="7">
        <v>4584828658</v>
      </c>
      <c r="W52" s="21">
        <v>45849</v>
      </c>
      <c r="X52" s="15" t="s">
        <v>68</v>
      </c>
      <c r="Y52" s="8" t="s">
        <v>368</v>
      </c>
      <c r="Z52" s="22">
        <v>4584828658</v>
      </c>
      <c r="AA52" s="7" t="s">
        <v>369</v>
      </c>
      <c r="AB52" s="20">
        <v>45919</v>
      </c>
      <c r="AC52" s="20">
        <v>45925</v>
      </c>
      <c r="AD52" s="20">
        <v>46289</v>
      </c>
    </row>
    <row r="53" spans="2:30" x14ac:dyDescent="0.25">
      <c r="B53" s="7">
        <v>2025</v>
      </c>
      <c r="C53" s="7">
        <v>814</v>
      </c>
      <c r="D53" s="4" t="s">
        <v>370</v>
      </c>
      <c r="E53" s="8" t="s">
        <v>21</v>
      </c>
      <c r="F53" s="8" t="s">
        <v>371</v>
      </c>
      <c r="G53" s="8" t="s">
        <v>372</v>
      </c>
      <c r="H53" s="8" t="s">
        <v>24</v>
      </c>
      <c r="I53" s="8" t="s">
        <v>71</v>
      </c>
      <c r="J53" s="8" t="s">
        <v>373</v>
      </c>
      <c r="K53" s="8" t="s">
        <v>27</v>
      </c>
      <c r="L53" s="8" t="s">
        <v>24</v>
      </c>
      <c r="M53" s="8" t="s">
        <v>28</v>
      </c>
      <c r="N53" s="7">
        <v>800116217</v>
      </c>
      <c r="O53" s="8" t="s">
        <v>374</v>
      </c>
      <c r="P53" s="8" t="s">
        <v>375</v>
      </c>
      <c r="Q53" s="7">
        <v>3274850</v>
      </c>
      <c r="R53" s="7" t="s">
        <v>24</v>
      </c>
      <c r="S53" s="8" t="s">
        <v>24</v>
      </c>
      <c r="T53" s="21" t="s">
        <v>24</v>
      </c>
      <c r="U53" s="7" t="s">
        <v>24</v>
      </c>
      <c r="V53" s="7" t="s">
        <v>24</v>
      </c>
      <c r="W53" s="21" t="s">
        <v>24</v>
      </c>
      <c r="X53" s="15" t="s">
        <v>68</v>
      </c>
      <c r="Y53" s="8" t="s">
        <v>376</v>
      </c>
      <c r="Z53" s="22">
        <v>0</v>
      </c>
      <c r="AA53" s="7" t="s">
        <v>64</v>
      </c>
      <c r="AB53" s="20">
        <v>45923</v>
      </c>
      <c r="AC53" s="20">
        <v>45929</v>
      </c>
      <c r="AD53" s="20">
        <v>45958</v>
      </c>
    </row>
    <row r="54" spans="2:30" x14ac:dyDescent="0.25">
      <c r="B54" s="7">
        <v>2025</v>
      </c>
      <c r="C54" s="7">
        <v>815</v>
      </c>
      <c r="D54" s="4" t="s">
        <v>377</v>
      </c>
      <c r="E54" s="8" t="s">
        <v>21</v>
      </c>
      <c r="F54" s="8" t="s">
        <v>378</v>
      </c>
      <c r="G54" s="8" t="s">
        <v>23</v>
      </c>
      <c r="H54" s="8" t="s">
        <v>379</v>
      </c>
      <c r="I54" s="8" t="s">
        <v>330</v>
      </c>
      <c r="J54" s="8" t="s">
        <v>380</v>
      </c>
      <c r="K54" s="8" t="s">
        <v>27</v>
      </c>
      <c r="L54" s="8">
        <v>122</v>
      </c>
      <c r="M54" s="8" t="s">
        <v>29</v>
      </c>
      <c r="N54" s="7">
        <v>1010184834</v>
      </c>
      <c r="O54" s="8" t="s">
        <v>381</v>
      </c>
      <c r="P54" s="8" t="s">
        <v>382</v>
      </c>
      <c r="Q54" s="7">
        <v>3274850</v>
      </c>
      <c r="R54" s="7">
        <v>2583</v>
      </c>
      <c r="S54" s="8">
        <v>32714000</v>
      </c>
      <c r="T54" s="21">
        <v>45926</v>
      </c>
      <c r="U54" s="7">
        <v>1371</v>
      </c>
      <c r="V54" s="7">
        <v>44610000</v>
      </c>
      <c r="W54" s="21">
        <v>45868</v>
      </c>
      <c r="X54" s="15" t="s">
        <v>330</v>
      </c>
      <c r="Y54" s="8" t="s">
        <v>285</v>
      </c>
      <c r="Z54" s="22">
        <v>32714000</v>
      </c>
      <c r="AA54" s="7" t="s">
        <v>383</v>
      </c>
      <c r="AB54" s="20">
        <v>45924</v>
      </c>
      <c r="AC54" s="20">
        <v>45926</v>
      </c>
      <c r="AD54" s="20">
        <v>46021</v>
      </c>
    </row>
    <row r="55" spans="2:30" x14ac:dyDescent="0.25">
      <c r="B55" s="7">
        <v>2025</v>
      </c>
      <c r="C55" s="7">
        <v>816</v>
      </c>
      <c r="D55" s="4" t="s">
        <v>384</v>
      </c>
      <c r="E55" s="8" t="s">
        <v>21</v>
      </c>
      <c r="F55" s="8" t="s">
        <v>385</v>
      </c>
      <c r="G55" s="8" t="s">
        <v>23</v>
      </c>
      <c r="H55" s="8" t="s">
        <v>386</v>
      </c>
      <c r="I55" s="8" t="s">
        <v>330</v>
      </c>
      <c r="J55" s="8" t="s">
        <v>387</v>
      </c>
      <c r="K55" s="8" t="s">
        <v>27</v>
      </c>
      <c r="L55" s="8">
        <v>122</v>
      </c>
      <c r="M55" s="8" t="s">
        <v>29</v>
      </c>
      <c r="N55" s="7">
        <v>1030575130</v>
      </c>
      <c r="O55" s="8" t="s">
        <v>388</v>
      </c>
      <c r="P55" s="8" t="s">
        <v>389</v>
      </c>
      <c r="Q55" s="7">
        <v>3274850</v>
      </c>
      <c r="R55" s="7">
        <v>2570</v>
      </c>
      <c r="S55" s="8">
        <v>29777000</v>
      </c>
      <c r="T55" s="21">
        <v>45925</v>
      </c>
      <c r="U55" s="7">
        <v>1380</v>
      </c>
      <c r="V55" s="7">
        <v>40605000</v>
      </c>
      <c r="W55" s="21">
        <v>45868</v>
      </c>
      <c r="X55" s="15" t="s">
        <v>330</v>
      </c>
      <c r="Y55" s="8" t="s">
        <v>285</v>
      </c>
      <c r="Z55" s="22">
        <v>29777000</v>
      </c>
      <c r="AA55" s="7" t="s">
        <v>296</v>
      </c>
      <c r="AB55" s="20">
        <v>45924</v>
      </c>
      <c r="AC55" s="20">
        <v>45926</v>
      </c>
      <c r="AD55" s="20">
        <v>46021</v>
      </c>
    </row>
    <row r="56" spans="2:30" x14ac:dyDescent="0.25">
      <c r="B56" s="7">
        <v>2025</v>
      </c>
      <c r="C56" s="7">
        <v>817</v>
      </c>
      <c r="D56" s="4" t="s">
        <v>390</v>
      </c>
      <c r="E56" s="8" t="s">
        <v>21</v>
      </c>
      <c r="F56" s="8" t="s">
        <v>391</v>
      </c>
      <c r="G56" s="8" t="s">
        <v>23</v>
      </c>
      <c r="H56" s="8" t="s">
        <v>392</v>
      </c>
      <c r="I56" s="8" t="s">
        <v>48</v>
      </c>
      <c r="J56" s="8" t="s">
        <v>393</v>
      </c>
      <c r="K56" s="8" t="s">
        <v>27</v>
      </c>
      <c r="L56" s="8">
        <v>82</v>
      </c>
      <c r="M56" s="8" t="s">
        <v>29</v>
      </c>
      <c r="N56" s="7">
        <v>80228453</v>
      </c>
      <c r="O56" s="8" t="s">
        <v>394</v>
      </c>
      <c r="P56" s="8" t="s">
        <v>395</v>
      </c>
      <c r="Q56" s="7">
        <v>3274850</v>
      </c>
      <c r="R56" s="7">
        <v>2554</v>
      </c>
      <c r="S56" s="8">
        <v>36360000</v>
      </c>
      <c r="T56" s="21">
        <v>45924</v>
      </c>
      <c r="U56" s="7">
        <v>1561</v>
      </c>
      <c r="V56" s="7">
        <v>36360000</v>
      </c>
      <c r="W56" s="21">
        <v>45911</v>
      </c>
      <c r="X56" s="15" t="s">
        <v>48</v>
      </c>
      <c r="Y56" s="8" t="s">
        <v>92</v>
      </c>
      <c r="Z56" s="22">
        <v>36360000</v>
      </c>
      <c r="AA56" s="7" t="s">
        <v>72</v>
      </c>
      <c r="AB56" s="20">
        <v>45924</v>
      </c>
      <c r="AC56" s="20">
        <v>45930</v>
      </c>
      <c r="AD56" s="20">
        <v>46020</v>
      </c>
    </row>
    <row r="57" spans="2:30" x14ac:dyDescent="0.25">
      <c r="B57" s="7">
        <v>2025</v>
      </c>
      <c r="C57" s="7">
        <v>818</v>
      </c>
      <c r="D57" s="4" t="s">
        <v>396</v>
      </c>
      <c r="E57" s="8" t="s">
        <v>21</v>
      </c>
      <c r="F57" s="8" t="s">
        <v>397</v>
      </c>
      <c r="G57" s="8" t="s">
        <v>23</v>
      </c>
      <c r="H57" s="8" t="s">
        <v>398</v>
      </c>
      <c r="I57" s="8" t="s">
        <v>68</v>
      </c>
      <c r="J57" s="8" t="s">
        <v>399</v>
      </c>
      <c r="K57" s="8" t="s">
        <v>27</v>
      </c>
      <c r="L57" s="8">
        <v>80</v>
      </c>
      <c r="M57" s="8" t="s">
        <v>29</v>
      </c>
      <c r="N57" s="7">
        <v>52850749</v>
      </c>
      <c r="O57" s="8" t="s">
        <v>400</v>
      </c>
      <c r="P57" s="8" t="s">
        <v>401</v>
      </c>
      <c r="Q57" s="7">
        <v>3274850</v>
      </c>
      <c r="R57" s="7">
        <v>2572</v>
      </c>
      <c r="S57" s="8">
        <v>23180000</v>
      </c>
      <c r="T57" s="21">
        <v>45925</v>
      </c>
      <c r="U57" s="7">
        <v>1375</v>
      </c>
      <c r="V57" s="7">
        <v>24644000</v>
      </c>
      <c r="W57" s="21">
        <v>45868</v>
      </c>
      <c r="X57" s="15" t="s">
        <v>68</v>
      </c>
      <c r="Y57" s="8" t="s">
        <v>402</v>
      </c>
      <c r="Z57" s="22">
        <v>23180000</v>
      </c>
      <c r="AA57" s="7" t="s">
        <v>403</v>
      </c>
      <c r="AB57" s="20">
        <v>45924</v>
      </c>
      <c r="AC57" s="20">
        <v>45929</v>
      </c>
      <c r="AD57" s="20">
        <v>46022</v>
      </c>
    </row>
  </sheetData>
  <autoFilter ref="B7:AD57" xr:uid="{718D0881-6E19-4520-9E66-811A89EB7762}"/>
  <mergeCells count="3">
    <mergeCell ref="B2:AD2"/>
    <mergeCell ref="B6:Y6"/>
    <mergeCell ref="Z6:AD6"/>
  </mergeCells>
  <conditionalFormatting sqref="C7">
    <cfRule type="duplicateValues" dxfId="99" priority="1"/>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071F7-B2BB-4FB9-9122-19CE5B430539}">
  <dimension ref="A3:E33"/>
  <sheetViews>
    <sheetView view="pageLayout" topLeftCell="A25" zoomScaleNormal="100" workbookViewId="0">
      <selection activeCell="A14" sqref="A14:A17"/>
    </sheetView>
  </sheetViews>
  <sheetFormatPr baseColWidth="10" defaultRowHeight="15" x14ac:dyDescent="0.25"/>
  <cols>
    <col min="1" max="1" width="16.28515625" customWidth="1"/>
    <col min="2" max="2" width="5.42578125" bestFit="1" customWidth="1"/>
    <col min="3" max="3" width="16.7109375" customWidth="1"/>
    <col min="4" max="4" width="32.42578125" bestFit="1" customWidth="1"/>
    <col min="5" max="5" width="5.42578125" bestFit="1" customWidth="1"/>
    <col min="6" max="6" width="12.5703125" bestFit="1" customWidth="1"/>
  </cols>
  <sheetData>
    <row r="3" spans="1:5" ht="48.75" customHeight="1" x14ac:dyDescent="0.25">
      <c r="B3" s="34" t="str">
        <f>Consolidado!B2</f>
        <v>Secretaría Distrital de Cultura, Recreación y Deporte de Bogotá
Informe de Personería al</v>
      </c>
      <c r="C3" s="34"/>
      <c r="D3" s="34"/>
      <c r="E3" s="34"/>
    </row>
    <row r="4" spans="1:5" x14ac:dyDescent="0.25">
      <c r="B4" s="35">
        <f ca="1">Consolidado!P3</f>
        <v>45930</v>
      </c>
      <c r="C4" s="36"/>
      <c r="D4" s="36"/>
      <c r="E4" s="36"/>
    </row>
    <row r="6" spans="1:5" x14ac:dyDescent="0.25">
      <c r="B6" s="37" t="s">
        <v>46</v>
      </c>
      <c r="C6" s="37"/>
      <c r="D6" s="37"/>
    </row>
    <row r="7" spans="1:5" ht="15" customHeight="1" x14ac:dyDescent="0.25">
      <c r="B7" s="38">
        <v>50</v>
      </c>
      <c r="C7" s="38"/>
      <c r="D7" s="38"/>
    </row>
    <row r="8" spans="1:5" ht="15" customHeight="1" x14ac:dyDescent="0.25">
      <c r="B8" s="38"/>
      <c r="C8" s="38"/>
      <c r="D8" s="38"/>
    </row>
    <row r="9" spans="1:5" ht="15" customHeight="1" x14ac:dyDescent="0.25">
      <c r="B9" s="38"/>
      <c r="C9" s="38"/>
      <c r="D9" s="38"/>
    </row>
    <row r="11" spans="1:5" x14ac:dyDescent="0.25">
      <c r="A11" s="9"/>
      <c r="B11" s="9"/>
      <c r="C11" s="9"/>
      <c r="D11" s="9"/>
      <c r="E11" s="9"/>
    </row>
    <row r="13" spans="1:5" ht="30" x14ac:dyDescent="0.25">
      <c r="A13" s="14" t="s">
        <v>32</v>
      </c>
      <c r="B13" s="11" t="s">
        <v>33</v>
      </c>
      <c r="D13" s="11" t="s">
        <v>34</v>
      </c>
      <c r="E13" s="11" t="s">
        <v>33</v>
      </c>
    </row>
    <row r="14" spans="1:5" ht="45" x14ac:dyDescent="0.25">
      <c r="A14" s="12" t="s">
        <v>21</v>
      </c>
      <c r="B14" s="23">
        <v>44</v>
      </c>
      <c r="D14" s="12" t="s">
        <v>23</v>
      </c>
      <c r="E14" s="23">
        <v>30</v>
      </c>
    </row>
    <row r="15" spans="1:5" ht="30" x14ac:dyDescent="0.25">
      <c r="A15" s="12" t="s">
        <v>61</v>
      </c>
      <c r="B15" s="23">
        <v>4</v>
      </c>
      <c r="D15" s="12" t="s">
        <v>22</v>
      </c>
      <c r="E15" s="23">
        <v>4</v>
      </c>
    </row>
    <row r="16" spans="1:5" x14ac:dyDescent="0.25">
      <c r="A16" s="12" t="s">
        <v>31</v>
      </c>
      <c r="B16" s="23"/>
      <c r="D16" s="12" t="s">
        <v>242</v>
      </c>
      <c r="E16" s="23">
        <v>1</v>
      </c>
    </row>
    <row r="17" spans="1:5" ht="30" x14ac:dyDescent="0.25">
      <c r="A17" s="12" t="s">
        <v>49</v>
      </c>
      <c r="B17" s="23">
        <v>2</v>
      </c>
      <c r="D17" s="12" t="s">
        <v>31</v>
      </c>
      <c r="E17" s="23"/>
    </row>
    <row r="18" spans="1:5" ht="30" x14ac:dyDescent="0.25">
      <c r="A18" s="10" t="s">
        <v>33</v>
      </c>
      <c r="B18" s="24">
        <v>50</v>
      </c>
      <c r="D18" s="12" t="s">
        <v>140</v>
      </c>
      <c r="E18" s="23">
        <v>1</v>
      </c>
    </row>
    <row r="19" spans="1:5" x14ac:dyDescent="0.25">
      <c r="D19" s="12" t="s">
        <v>47</v>
      </c>
      <c r="E19" s="23">
        <v>8</v>
      </c>
    </row>
    <row r="20" spans="1:5" x14ac:dyDescent="0.25">
      <c r="D20" s="12" t="s">
        <v>59</v>
      </c>
      <c r="E20" s="23">
        <v>1</v>
      </c>
    </row>
    <row r="21" spans="1:5" ht="30" x14ac:dyDescent="0.25">
      <c r="D21" s="12" t="s">
        <v>172</v>
      </c>
      <c r="E21" s="23">
        <v>2</v>
      </c>
    </row>
    <row r="22" spans="1:5" ht="45" x14ac:dyDescent="0.25">
      <c r="D22" s="12" t="s">
        <v>288</v>
      </c>
      <c r="E22" s="23">
        <v>1</v>
      </c>
    </row>
    <row r="23" spans="1:5" x14ac:dyDescent="0.25">
      <c r="A23" s="25" t="s">
        <v>35</v>
      </c>
      <c r="B23" s="25" t="s">
        <v>33</v>
      </c>
      <c r="D23" s="12" t="s">
        <v>364</v>
      </c>
      <c r="E23" s="23">
        <v>1</v>
      </c>
    </row>
    <row r="24" spans="1:5" x14ac:dyDescent="0.25">
      <c r="A24" s="13" t="s">
        <v>27</v>
      </c>
      <c r="B24" s="23">
        <v>50</v>
      </c>
      <c r="D24" s="12" t="s">
        <v>372</v>
      </c>
      <c r="E24" s="23">
        <v>1</v>
      </c>
    </row>
    <row r="25" spans="1:5" x14ac:dyDescent="0.25">
      <c r="A25" s="13" t="s">
        <v>73</v>
      </c>
      <c r="B25" s="23"/>
      <c r="D25" s="10" t="s">
        <v>33</v>
      </c>
      <c r="E25" s="24">
        <v>50</v>
      </c>
    </row>
    <row r="26" spans="1:5" x14ac:dyDescent="0.25">
      <c r="A26" s="25" t="s">
        <v>33</v>
      </c>
      <c r="B26" s="26">
        <v>50</v>
      </c>
    </row>
    <row r="29" spans="1:5" x14ac:dyDescent="0.25">
      <c r="A29" s="25" t="s">
        <v>36</v>
      </c>
      <c r="B29" s="25" t="s">
        <v>33</v>
      </c>
    </row>
    <row r="30" spans="1:5" x14ac:dyDescent="0.25">
      <c r="A30" s="13" t="s">
        <v>29</v>
      </c>
      <c r="B30" s="23">
        <v>30</v>
      </c>
    </row>
    <row r="31" spans="1:5" x14ac:dyDescent="0.25">
      <c r="A31" s="13" t="s">
        <v>28</v>
      </c>
      <c r="B31" s="23">
        <v>20</v>
      </c>
    </row>
    <row r="32" spans="1:5" x14ac:dyDescent="0.25">
      <c r="A32" s="13" t="s">
        <v>54</v>
      </c>
      <c r="B32" s="23"/>
    </row>
    <row r="33" spans="1:2" x14ac:dyDescent="0.25">
      <c r="A33" s="25" t="s">
        <v>33</v>
      </c>
      <c r="B33" s="26">
        <v>50</v>
      </c>
    </row>
  </sheetData>
  <mergeCells count="4">
    <mergeCell ref="B3:E3"/>
    <mergeCell ref="B4:E4"/>
    <mergeCell ref="B6:D6"/>
    <mergeCell ref="B7:D9"/>
  </mergeCell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Armando Forero Tunarrosa</dc:creator>
  <cp:lastModifiedBy>Diego Armando Forero Tunarrosa</cp:lastModifiedBy>
  <cp:lastPrinted>2025-10-16T02:25:07Z</cp:lastPrinted>
  <dcterms:created xsi:type="dcterms:W3CDTF">2025-06-12T19:25:18Z</dcterms:created>
  <dcterms:modified xsi:type="dcterms:W3CDTF">2025-10-16T02:25:34Z</dcterms:modified>
</cp:coreProperties>
</file>