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TRIZ" sheetId="1" r:id="rId4"/>
  </sheets>
  <definedNames/>
  <calcPr/>
  <extLst>
    <ext uri="GoogleSheetsCustomDataVersion2">
      <go:sheetsCustomData xmlns:go="http://customooxmlschemas.google.com/" r:id="rId5" roundtripDataChecksum="sFCL8U3pz0vHLdELk+o5w5BXhR0RR6nvw7QydhJKLNE="/>
    </ext>
  </extLst>
</workbook>
</file>

<file path=xl/sharedStrings.xml><?xml version="1.0" encoding="utf-8"?>
<sst xmlns="http://schemas.openxmlformats.org/spreadsheetml/2006/main" count="154" uniqueCount="104">
  <si>
    <t>GESTIÓN CONTRACTUAL</t>
  </si>
  <si>
    <t>Código</t>
  </si>
  <si>
    <t>CON-PR-01-FR-02</t>
  </si>
  <si>
    <t>ANÁLISIS DE RIESGOS DEL PROCESO CONTRACTUAL</t>
  </si>
  <si>
    <t xml:space="preserve">Versión: </t>
  </si>
  <si>
    <t>Fecha:</t>
  </si>
  <si>
    <r>
      <rPr>
        <rFont val="Arial"/>
        <b/>
        <color rgb="FFFF0000"/>
        <sz val="9.0"/>
      </rPr>
      <t xml:space="preserve">NOTA A TENER EN CUENTA POR EL ÁREA SOLICITANTE: </t>
    </r>
    <r>
      <rPr>
        <rFont val="Arial"/>
        <color rgb="FFFF0000"/>
        <sz val="9.0"/>
      </rPr>
      <t>Los riesgos que se establecen a continuación son generales y de manera enunciativa, por lo cual cada área solicitante deberá incluir de manera puntual aquellos que sean propios del contrato.(Esta nota deberá ser eliminada en el diligenciamiento de este formato)</t>
    </r>
  </si>
  <si>
    <t xml:space="preserve">OBJETO DEL CONTRATO: </t>
  </si>
  <si>
    <t>No</t>
  </si>
  <si>
    <t>CLASE</t>
  </si>
  <si>
    <t>FUENTE</t>
  </si>
  <si>
    <t>ETAPA</t>
  </si>
  <si>
    <t>TIPO</t>
  </si>
  <si>
    <t xml:space="preserve">DESCRIPCIÓN RIESGO. (QUE PUEDE PASAR Y CÓMO) </t>
  </si>
  <si>
    <t>CONSECUENCIA DE LA OCURRENCIA DEL EVENTO *</t>
  </si>
  <si>
    <t>PROBABILIDAD</t>
  </si>
  <si>
    <t>IMPACTO
(Cualitativo)</t>
  </si>
  <si>
    <t>VALORACIÓN 
DEL RIESGO. Suma probabilidad + Impacto</t>
  </si>
  <si>
    <t>CATEGORÍA</t>
  </si>
  <si>
    <t xml:space="preserve">¿A QUIEN SE LE ASIGNA? </t>
  </si>
  <si>
    <t>TRATAMIENTO/ CONTROLES A SER IMPLEMENTADOS. Acciones para reducir la probabilidad, la consecuencia y el impacto del riesgo</t>
  </si>
  <si>
    <t>IMPACTO DESPUÉS *
DEL TRATAMIENTO</t>
  </si>
  <si>
    <t>¿AFECTA LA EJECUCIÓN DEL CONTRATO?</t>
  </si>
  <si>
    <t>PERSONA RESPONSABLE POR IMPLEMENTAR EL TRATAMIENTO</t>
  </si>
  <si>
    <t>FECHA ESTIMADA EN QUE SE INICIA EL TRATAMIENTO</t>
  </si>
  <si>
    <t>FECHA ESTIMADA EN QUE SE COMPLETA EL TRATAMIENTO</t>
  </si>
  <si>
    <t>MONITOREO Y REVISIÓN</t>
  </si>
  <si>
    <t>#</t>
  </si>
  <si>
    <t>VALORACIÓN
DEL RIESGO</t>
  </si>
  <si>
    <t xml:space="preserve">¿CÓMO SE REALIZA EL MONITOREO?
</t>
  </si>
  <si>
    <t xml:space="preserve">¿Periodicidad </t>
  </si>
  <si>
    <t>General</t>
  </si>
  <si>
    <t>Interno</t>
  </si>
  <si>
    <t>Ejecución</t>
  </si>
  <si>
    <t>Tecnológico</t>
  </si>
  <si>
    <t>Fallas en los sistemas propios de la Secretaría en el acceso a red y en el correo electrónico, durante más de 48 horas.</t>
  </si>
  <si>
    <t>Puede existir retrazo en la entrega de la documentación  solicitada</t>
  </si>
  <si>
    <t>Improbable</t>
  </si>
  <si>
    <t>Moderado</t>
  </si>
  <si>
    <t>Contratista y Supervisor</t>
  </si>
  <si>
    <t xml:space="preserve">El supervisor y contratista efectuaran un plan de contingencia en el que acordaran como darán cumplimiento a la entrega de la documentación, en su defecto la misma podrá ser remitida vía Secop II </t>
  </si>
  <si>
    <t>Raro</t>
  </si>
  <si>
    <t>Insignificante</t>
  </si>
  <si>
    <t>Supervisor del contrato</t>
  </si>
  <si>
    <t xml:space="preserve">Una vez suscrita el acta de inicio </t>
  </si>
  <si>
    <t xml:space="preserve">Un día antes de finalizar el contrato o de emitir la certificación de cumplimiento a satisfacción para el último pago </t>
  </si>
  <si>
    <t xml:space="preserve">El supervisor deberá  verificar los avisos emitidos por parte de la OTI sobre la suspensión de los servicios informáticos. </t>
  </si>
  <si>
    <t xml:space="preserve">Mensual </t>
  </si>
  <si>
    <t>Externo</t>
  </si>
  <si>
    <t>Social o Político</t>
  </si>
  <si>
    <t>Enfermedad general o accidente laboral durante la ejecución de actividades</t>
  </si>
  <si>
    <t>Demoras en la ejecución de actividades contratadas. Posibles reclamaciones del contratista.</t>
  </si>
  <si>
    <t>Posible</t>
  </si>
  <si>
    <t xml:space="preserve">Contratista </t>
  </si>
  <si>
    <t>Pago de ARL y EPS de maneara oportuna.
 Aplicación de protocolos de seguridad, bioseguridad y salud en el trabajo establecidos por la SDCRD.</t>
  </si>
  <si>
    <t>Si</t>
  </si>
  <si>
    <t>Contratista</t>
  </si>
  <si>
    <t>Fecha de firma del contrato</t>
  </si>
  <si>
    <t>Fecha de finalización del contrato</t>
  </si>
  <si>
    <t>Presentación mensual de la planilla de pago de ARL y EPS junto con el informe de ejecución de actividades</t>
  </si>
  <si>
    <t>Mensual</t>
  </si>
  <si>
    <t>Específico</t>
  </si>
  <si>
    <t>Planeación</t>
  </si>
  <si>
    <t>Operacional</t>
  </si>
  <si>
    <t>Demora en la suscripción y legalización del contrato.</t>
  </si>
  <si>
    <t>Reducción del tiempo de ejecución del contrato.</t>
  </si>
  <si>
    <t>Menor</t>
  </si>
  <si>
    <r>
      <rPr>
        <rFont val="Arial, sans-serif"/>
        <color theme="1"/>
        <sz val="9.0"/>
      </rPr>
      <t>Planeación de la elaboración de productos asociados al contrato, definiendo el alcance y características de entrega de los mismos.</t>
    </r>
    <r>
      <rPr>
        <rFont val="Arial, sans-serif"/>
        <color rgb="FFFF0000"/>
        <sz val="9.0"/>
      </rPr>
      <t xml:space="preserve"> (Aplica para contratos que exigan la entrega de productos)
</t>
    </r>
    <r>
      <rPr>
        <rFont val="Arial, sans-serif"/>
        <color theme="1"/>
        <sz val="9.0"/>
      </rPr>
      <t xml:space="preserve">Planeación del contrato con el término suficiente para el desarrollo de las actividades. </t>
    </r>
    <r>
      <rPr>
        <rFont val="Arial, sans-serif"/>
        <color rgb="FFFF0000"/>
        <sz val="9.0"/>
      </rPr>
      <t>(Aplica para contratos que NO exigan la entrega de productos)</t>
    </r>
  </si>
  <si>
    <t>Entidad</t>
  </si>
  <si>
    <t>Fecha de elaboración del estudio previo y docimentos soporte</t>
  </si>
  <si>
    <t>Acta de reunión</t>
  </si>
  <si>
    <t>Cuando inicie la ejecución del contrato.</t>
  </si>
  <si>
    <t>Cambio de condiciones sociales como problemas de orden público</t>
  </si>
  <si>
    <t>Retraso en la ejecución de actividades pactadas en el contrato</t>
  </si>
  <si>
    <t>Supervisión</t>
  </si>
  <si>
    <t>Realizar en forma remota la ejecución, cuando las obligaciones del contrato lo permitan.</t>
  </si>
  <si>
    <t>Supervisor</t>
  </si>
  <si>
    <t>Una vez ocurra la incidencia</t>
  </si>
  <si>
    <t>Una vez finalice la incidencia</t>
  </si>
  <si>
    <t>Solicitar la modificación de suspensión o terminación anticipada al GIT de Contratación de acuerdo con los procedimientos establecidos en la SDCRD</t>
  </si>
  <si>
    <t>Durante la ejecución del contrato.</t>
  </si>
  <si>
    <t>Expedición de normas que impongan nuevos tributos, impuestos o cargas parafiscales que pueda afectar el equilibrio económico del contrato</t>
  </si>
  <si>
    <t>Genera carga financiera adicional a las previstas que pueden afectar a cualquiera de las partes del contrato</t>
  </si>
  <si>
    <t>Las partes de mutuo acuerdo determinarán la forma de retormar el equilibrio contractual a fin de no generar perjuicio para las partes</t>
  </si>
  <si>
    <t>Desde el inicio de la ejecución</t>
  </si>
  <si>
    <t>Hasta la liquidación del contrato</t>
  </si>
  <si>
    <t>Monitoreo constante y actualización en la normatividad</t>
  </si>
  <si>
    <t>Permenente</t>
  </si>
  <si>
    <t>Inadecuado manejo de la información o divulgación indebida de la información</t>
  </si>
  <si>
    <t>Demandas, acciones judiciales y requerimientos legales</t>
  </si>
  <si>
    <t>Reducir las probabilidades de ocurrencia con divulgación de politicas sobre la administracion y seguridad de la información documental y magnética y los lineamientos de acceso y consulta de archivos e información.</t>
  </si>
  <si>
    <t>Durante al ejecución del contrato</t>
  </si>
  <si>
    <t>Durante la ejecución del contrato</t>
  </si>
  <si>
    <t>A través del control y seguimiento que realiice el supervisor del contrato y comunicación a los demás colaboradores que manejan información a fin de canalizar la misma.</t>
  </si>
  <si>
    <t>Permanente</t>
  </si>
  <si>
    <t>Para el diligenciamiento de esta matriz tenga en cuenta el  Manual para la Identificación y Cobertura del Riesgo en los Procesos de Contratación emitido por Colombia Compra Eficiente</t>
  </si>
  <si>
    <t>Nota: Si se requiere fila adicional, insértela, luego copie allí la fila inmediatemente superior y procede a editar el cotenido.</t>
  </si>
  <si>
    <t>Se señala un ejemplo de riesgo en este formato, el cual puede ser eliminado conforme el proceso de contratación que se adelante.</t>
  </si>
  <si>
    <t>ELABORÓ (profesional del area que requiere la contratación )</t>
  </si>
  <si>
    <t>APROBÓ (jefe o coordinador del area que requiere la contratación )</t>
  </si>
  <si>
    <t xml:space="preserve">Nombre: </t>
  </si>
  <si>
    <t>Nombre:</t>
  </si>
  <si>
    <t xml:space="preserve">Cargo: </t>
  </si>
  <si>
    <t>Cargo: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</si>
</sst>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240A]dd/mm/yyyy"/>
  </numFmts>
  <fonts count="13">
    <font>
      <sz val="11.0"/>
      <color rgb="FF000000"/>
      <name val="Calibri"/>
      <scheme val="minor"/>
    </font>
    <font>
      <sz val="9.0"/>
      <color rgb="FF000000"/>
      <name val="Arial"/>
    </font>
    <font>
      <sz val="10.0"/>
      <color rgb="FF000000"/>
      <name val="Arial"/>
    </font>
    <font/>
    <font>
      <b/>
      <sz val="12.0"/>
      <color rgb="FF000000"/>
      <name val="Arial"/>
    </font>
    <font>
      <b/>
      <sz val="14.0"/>
      <color rgb="FF000000"/>
      <name val="Arial"/>
    </font>
    <font>
      <sz val="9.0"/>
      <color rgb="FFFF0000"/>
      <name val="Arial"/>
    </font>
    <font>
      <b/>
      <sz val="10.0"/>
      <color rgb="FF000000"/>
      <name val="Calibri"/>
    </font>
    <font>
      <b/>
      <sz val="8.0"/>
      <color rgb="FF000000"/>
      <name val="Arial"/>
    </font>
    <font>
      <b/>
      <sz val="9.0"/>
      <color rgb="FF000000"/>
      <name val="Arial"/>
    </font>
    <font>
      <b/>
      <sz val="10.0"/>
      <color rgb="FF000000"/>
      <name val="Arial"/>
    </font>
    <font>
      <sz val="9.0"/>
      <color theme="1"/>
      <name val="Arial"/>
    </font>
    <font>
      <b/>
      <sz val="9.0"/>
      <color theme="1"/>
      <name val="Arial Narrow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</fills>
  <borders count="5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1" numFmtId="0" xfId="0" applyBorder="1" applyFont="1"/>
    <xf borderId="2" fillId="0" fontId="1" numFmtId="0" xfId="0" applyBorder="1" applyFont="1"/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horizontal="center"/>
    </xf>
    <xf borderId="5" fillId="0" fontId="3" numFmtId="0" xfId="0" applyBorder="1" applyFont="1"/>
    <xf borderId="6" fillId="0" fontId="3" numFmtId="0" xfId="0" applyBorder="1" applyFont="1"/>
    <xf borderId="7" fillId="0" fontId="4" numFmtId="0" xfId="0" applyAlignment="1" applyBorder="1" applyFont="1">
      <alignment horizontal="center" readingOrder="0" vertical="center"/>
    </xf>
    <xf borderId="8" fillId="0" fontId="5" numFmtId="0" xfId="0" applyAlignment="1" applyBorder="1" applyFont="1">
      <alignment vertical="center"/>
    </xf>
    <xf borderId="9" fillId="0" fontId="5" numFmtId="0" xfId="0" applyAlignment="1" applyBorder="1" applyFont="1">
      <alignment horizontal="center" readingOrder="0" vertic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7" fillId="0" fontId="4" numFmtId="0" xfId="0" applyAlignment="1" applyBorder="1" applyFont="1">
      <alignment horizontal="center" vertical="center"/>
    </xf>
    <xf borderId="13" fillId="0" fontId="5" numFmtId="0" xfId="0" applyAlignment="1" applyBorder="1" applyFont="1">
      <alignment vertical="center"/>
    </xf>
    <xf borderId="14" fillId="0" fontId="5" numFmtId="0" xfId="0" applyAlignment="1" applyBorder="1" applyFont="1">
      <alignment horizontal="center" readingOrder="0" vertical="center"/>
    </xf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20" fillId="0" fontId="5" numFmtId="0" xfId="0" applyAlignment="1" applyBorder="1" applyFont="1">
      <alignment vertical="center"/>
    </xf>
    <xf borderId="21" fillId="0" fontId="5" numFmtId="164" xfId="0" applyAlignment="1" applyBorder="1" applyFont="1" applyNumberFormat="1">
      <alignment horizontal="center" readingOrder="0" vertical="center"/>
    </xf>
    <xf borderId="22" fillId="0" fontId="3" numFmtId="0" xfId="0" applyBorder="1" applyFont="1"/>
    <xf borderId="0" fillId="0" fontId="6" numFmtId="0" xfId="0" applyAlignment="1" applyFont="1">
      <alignment readingOrder="0" shrinkToFit="0" vertical="top" wrapText="1"/>
    </xf>
    <xf borderId="23" fillId="0" fontId="7" numFmtId="0" xfId="0" applyAlignment="1" applyBorder="1" applyFont="1">
      <alignment horizontal="left" shrinkToFit="0" vertical="top" wrapText="1"/>
    </xf>
    <xf borderId="24" fillId="0" fontId="3" numFmtId="0" xfId="0" applyBorder="1" applyFont="1"/>
    <xf borderId="25" fillId="2" fontId="8" numFmtId="0" xfId="0" applyBorder="1" applyFill="1" applyFont="1"/>
    <xf borderId="26" fillId="2" fontId="9" numFmtId="0" xfId="0" applyAlignment="1" applyBorder="1" applyFont="1">
      <alignment horizontal="center" vertical="center"/>
    </xf>
    <xf borderId="27" fillId="2" fontId="9" numFmtId="0" xfId="0" applyAlignment="1" applyBorder="1" applyFont="1">
      <alignment horizontal="center" textRotation="90" vertical="center"/>
    </xf>
    <xf borderId="27" fillId="2" fontId="9" numFmtId="0" xfId="0" applyAlignment="1" applyBorder="1" applyFont="1">
      <alignment horizontal="center" shrinkToFit="0" vertical="center" wrapText="1"/>
    </xf>
    <xf borderId="27" fillId="2" fontId="9" numFmtId="0" xfId="0" applyAlignment="1" applyBorder="1" applyFont="1">
      <alignment horizontal="left" vertical="center"/>
    </xf>
    <xf borderId="27" fillId="2" fontId="9" numFmtId="0" xfId="0" applyAlignment="1" applyBorder="1" applyFont="1">
      <alignment horizontal="center" textRotation="90"/>
    </xf>
    <xf borderId="8" fillId="2" fontId="9" numFmtId="0" xfId="0" applyBorder="1" applyFont="1"/>
    <xf borderId="27" fillId="2" fontId="9" numFmtId="0" xfId="0" applyAlignment="1" applyBorder="1" applyFont="1">
      <alignment horizontal="center" shrinkToFit="0" textRotation="90" vertical="center" wrapText="1"/>
    </xf>
    <xf borderId="9" fillId="2" fontId="9" numFmtId="0" xfId="0" applyAlignment="1" applyBorder="1" applyFont="1">
      <alignment horizontal="center" shrinkToFit="0" wrapText="1"/>
    </xf>
    <xf borderId="28" fillId="0" fontId="3" numFmtId="0" xfId="0" applyBorder="1" applyFont="1"/>
    <xf borderId="29" fillId="0" fontId="3" numFmtId="0" xfId="0" applyBorder="1" applyFont="1"/>
    <xf borderId="27" fillId="2" fontId="9" numFmtId="0" xfId="0" applyAlignment="1" applyBorder="1" applyFont="1">
      <alignment horizontal="left" shrinkToFit="0" vertical="center" wrapText="1"/>
    </xf>
    <xf borderId="9" fillId="2" fontId="9" numFmtId="0" xfId="0" applyAlignment="1" applyBorder="1" applyFont="1">
      <alignment horizontal="center" vertical="center"/>
    </xf>
    <xf borderId="30" fillId="0" fontId="3" numFmtId="0" xfId="0" applyBorder="1" applyFont="1"/>
    <xf borderId="31" fillId="0" fontId="3" numFmtId="0" xfId="0" applyBorder="1" applyFont="1"/>
    <xf borderId="20" fillId="2" fontId="9" numFmtId="0" xfId="0" applyAlignment="1" applyBorder="1" applyFont="1">
      <alignment horizontal="right" textRotation="90"/>
    </xf>
    <xf borderId="20" fillId="2" fontId="9" numFmtId="0" xfId="0" applyBorder="1" applyFont="1"/>
    <xf borderId="20" fillId="2" fontId="9" numFmtId="0" xfId="0" applyAlignment="1" applyBorder="1" applyFont="1">
      <alignment shrinkToFit="0" vertical="center" wrapText="1"/>
    </xf>
    <xf borderId="20" fillId="2" fontId="9" numFmtId="0" xfId="0" applyAlignment="1" applyBorder="1" applyFont="1">
      <alignment horizontal="center" shrinkToFit="0" vertical="center" wrapText="1"/>
    </xf>
    <xf borderId="32" fillId="2" fontId="9" numFmtId="0" xfId="0" applyAlignment="1" applyBorder="1" applyFont="1">
      <alignment horizontal="center" shrinkToFit="0" vertical="center" wrapText="1"/>
    </xf>
    <xf borderId="33" fillId="0" fontId="10" numFmtId="0" xfId="0" applyAlignment="1" applyBorder="1" applyFont="1">
      <alignment horizontal="center" vertical="center"/>
    </xf>
    <xf borderId="34" fillId="0" fontId="1" numFmtId="0" xfId="0" applyAlignment="1" applyBorder="1" applyFont="1">
      <alignment horizontal="center" textRotation="90" vertical="center"/>
    </xf>
    <xf borderId="34" fillId="0" fontId="1" numFmtId="0" xfId="0" applyAlignment="1" applyBorder="1" applyFont="1">
      <alignment horizontal="left" shrinkToFit="0" vertical="center" wrapText="1"/>
    </xf>
    <xf borderId="34" fillId="0" fontId="1" numFmtId="0" xfId="0" applyAlignment="1" applyBorder="1" applyFont="1">
      <alignment horizontal="left" vertical="center"/>
    </xf>
    <xf borderId="35" fillId="3" fontId="1" numFmtId="0" xfId="0" applyAlignment="1" applyBorder="1" applyFill="1" applyFont="1">
      <alignment horizontal="left" textRotation="90" vertical="center"/>
    </xf>
    <xf borderId="34" fillId="0" fontId="1" numFmtId="0" xfId="0" applyAlignment="1" applyBorder="1" applyFont="1">
      <alignment horizontal="left" readingOrder="0" vertical="center"/>
    </xf>
    <xf borderId="35" fillId="3" fontId="1" numFmtId="0" xfId="0" applyAlignment="1" applyBorder="1" applyFont="1">
      <alignment horizontal="right" textRotation="90" vertical="center"/>
    </xf>
    <xf borderId="34" fillId="0" fontId="1" numFmtId="0" xfId="0" applyAlignment="1" applyBorder="1" applyFont="1">
      <alignment horizontal="center" textRotation="255"/>
    </xf>
    <xf borderId="34" fillId="0" fontId="1" numFmtId="0" xfId="0" applyAlignment="1" applyBorder="1" applyFont="1">
      <alignment horizontal="left"/>
    </xf>
    <xf borderId="34" fillId="0" fontId="1" numFmtId="0" xfId="0" applyAlignment="1" applyBorder="1" applyFont="1">
      <alignment vertical="center"/>
    </xf>
    <xf borderId="34" fillId="0" fontId="1" numFmtId="0" xfId="0" applyAlignment="1" applyBorder="1" applyFont="1">
      <alignment horizontal="center" vertical="center"/>
    </xf>
    <xf borderId="36" fillId="0" fontId="1" numFmtId="0" xfId="0" applyAlignment="1" applyBorder="1" applyFont="1">
      <alignment horizontal="left" vertical="center"/>
    </xf>
    <xf borderId="37" fillId="0" fontId="10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readingOrder="0" textRotation="90" vertical="center"/>
    </xf>
    <xf borderId="34" fillId="0" fontId="1" numFmtId="0" xfId="0" applyAlignment="1" applyBorder="1" applyFont="1">
      <alignment horizontal="left" readingOrder="0" shrinkToFit="0" vertical="center" wrapText="1"/>
    </xf>
    <xf borderId="13" fillId="0" fontId="1" numFmtId="0" xfId="0" applyAlignment="1" applyBorder="1" applyFont="1">
      <alignment readingOrder="0" shrinkToFit="0" wrapText="1"/>
    </xf>
    <xf borderId="34" fillId="0" fontId="1" numFmtId="0" xfId="0" applyAlignment="1" applyBorder="1" applyFont="1">
      <alignment horizontal="left" readingOrder="0" textRotation="90" vertical="center"/>
    </xf>
    <xf borderId="13" fillId="0" fontId="1" numFmtId="0" xfId="0" applyAlignment="1" applyBorder="1" applyFont="1">
      <alignment horizontal="center" textRotation="255"/>
    </xf>
    <xf borderId="13" fillId="0" fontId="1" numFmtId="0" xfId="0" applyAlignment="1" applyBorder="1" applyFont="1">
      <alignment readingOrder="0" vertical="center"/>
    </xf>
    <xf borderId="13" fillId="0" fontId="1" numFmtId="0" xfId="0" applyAlignment="1" applyBorder="1" applyFont="1">
      <alignment readingOrder="0" shrinkToFit="0" vertical="top" wrapText="1"/>
    </xf>
    <xf borderId="13" fillId="0" fontId="1" numFmtId="0" xfId="0" applyAlignment="1" applyBorder="1" applyFont="1">
      <alignment horizontal="center" vertical="center"/>
    </xf>
    <xf borderId="13" fillId="0" fontId="11" numFmtId="0" xfId="0" applyAlignment="1" applyBorder="1" applyFont="1">
      <alignment readingOrder="0" shrinkToFit="0" vertical="top" wrapText="1"/>
    </xf>
    <xf borderId="34" fillId="0" fontId="1" numFmtId="0" xfId="0" applyAlignment="1" applyBorder="1" applyFont="1">
      <alignment horizontal="center" readingOrder="0" vertical="center"/>
    </xf>
    <xf borderId="38" fillId="0" fontId="10" numFmtId="0" xfId="0" applyAlignment="1" applyBorder="1" applyFont="1">
      <alignment horizontal="center" vertical="center"/>
    </xf>
    <xf borderId="20" fillId="0" fontId="1" numFmtId="0" xfId="0" applyAlignment="1" applyBorder="1" applyFont="1">
      <alignment horizontal="center" readingOrder="0" textRotation="90" vertical="center"/>
    </xf>
    <xf borderId="31" fillId="0" fontId="1" numFmtId="0" xfId="0" applyAlignment="1" applyBorder="1" applyFont="1">
      <alignment horizontal="left" readingOrder="0" textRotation="90" vertical="center"/>
    </xf>
    <xf borderId="39" fillId="3" fontId="1" numFmtId="0" xfId="0" applyAlignment="1" applyBorder="1" applyFont="1">
      <alignment horizontal="left" textRotation="90" vertical="center"/>
    </xf>
    <xf borderId="39" fillId="3" fontId="1" numFmtId="0" xfId="0" applyAlignment="1" applyBorder="1" applyFont="1">
      <alignment horizontal="right" textRotation="90" vertical="center"/>
    </xf>
    <xf borderId="20" fillId="0" fontId="1" numFmtId="0" xfId="0" applyAlignment="1" applyBorder="1" applyFont="1">
      <alignment horizontal="center" textRotation="255"/>
    </xf>
    <xf borderId="31" fillId="0" fontId="1" numFmtId="0" xfId="0" applyAlignment="1" applyBorder="1" applyFont="1">
      <alignment horizontal="left"/>
    </xf>
    <xf borderId="31" fillId="0" fontId="1" numFmtId="0" xfId="0" applyAlignment="1" applyBorder="1" applyFont="1">
      <alignment horizontal="left" readingOrder="0" vertical="center"/>
    </xf>
    <xf borderId="20" fillId="0" fontId="1" numFmtId="0" xfId="0" applyAlignment="1" applyBorder="1" applyFont="1">
      <alignment horizontal="center" vertical="center"/>
    </xf>
    <xf borderId="31" fillId="0" fontId="1" numFmtId="0" xfId="0" applyAlignment="1" applyBorder="1" applyFont="1">
      <alignment vertical="center"/>
    </xf>
    <xf borderId="31" fillId="0" fontId="1" numFmtId="0" xfId="0" applyAlignment="1" applyBorder="1" applyFont="1">
      <alignment horizontal="center" readingOrder="0" vertical="center"/>
    </xf>
    <xf borderId="38" fillId="0" fontId="10" numFmtId="0" xfId="0" applyAlignment="1" applyBorder="1" applyFont="1">
      <alignment horizontal="center" readingOrder="0" vertical="center"/>
    </xf>
    <xf borderId="34" fillId="0" fontId="1" numFmtId="0" xfId="0" applyAlignment="1" applyBorder="1" applyFont="1">
      <alignment readingOrder="0" shrinkToFit="0" vertical="top" wrapText="1"/>
    </xf>
    <xf borderId="40" fillId="2" fontId="12" numFmtId="0" xfId="0" applyAlignment="1" applyBorder="1" applyFont="1">
      <alignment horizontal="center" shrinkToFit="0" vertical="top" wrapText="1"/>
    </xf>
    <xf borderId="41" fillId="0" fontId="3" numFmtId="0" xfId="0" applyBorder="1" applyFont="1"/>
    <xf borderId="42" fillId="0" fontId="3" numFmtId="0" xfId="0" applyBorder="1" applyFont="1"/>
    <xf borderId="14" fillId="2" fontId="12" numFmtId="0" xfId="0" applyAlignment="1" applyBorder="1" applyFont="1">
      <alignment horizontal="center" readingOrder="0" shrinkToFit="0" vertical="top" wrapText="1"/>
    </xf>
    <xf borderId="43" fillId="0" fontId="3" numFmtId="0" xfId="0" applyBorder="1" applyFont="1"/>
    <xf borderId="44" fillId="0" fontId="3" numFmtId="0" xfId="0" applyBorder="1" applyFont="1"/>
    <xf borderId="45" fillId="2" fontId="12" numFmtId="0" xfId="0" applyAlignment="1" applyBorder="1" applyFont="1">
      <alignment horizontal="left" shrinkToFit="0" vertical="top" wrapText="1"/>
    </xf>
    <xf borderId="46" fillId="0" fontId="3" numFmtId="0" xfId="0" applyBorder="1" applyFont="1"/>
    <xf borderId="47" fillId="0" fontId="3" numFmtId="0" xfId="0" applyBorder="1" applyFont="1"/>
    <xf borderId="48" fillId="2" fontId="12" numFmtId="0" xfId="0" applyAlignment="1" applyBorder="1" applyFont="1">
      <alignment horizontal="left" shrinkToFit="0" vertical="top" wrapText="1"/>
    </xf>
    <xf borderId="49" fillId="0" fontId="3" numFmtId="0" xfId="0" applyBorder="1" applyFont="1"/>
    <xf borderId="50" fillId="2" fontId="12" numFmtId="0" xfId="0" applyAlignment="1" applyBorder="1" applyFont="1">
      <alignment horizontal="left" shrinkToFit="0" vertical="top" wrapText="1"/>
    </xf>
    <xf borderId="51" fillId="0" fontId="3" numFmtId="0" xfId="0" applyBorder="1" applyFont="1"/>
    <xf borderId="52" fillId="0" fontId="3" numFmtId="0" xfId="0" applyBorder="1" applyFont="1"/>
    <xf borderId="53" fillId="2" fontId="12" numFmtId="0" xfId="0" applyAlignment="1" applyBorder="1" applyFont="1">
      <alignment horizontal="left" shrinkToFit="0" vertical="top" wrapText="1"/>
    </xf>
    <xf borderId="54" fillId="0" fontId="3" numFmtId="0" xfId="0" applyBorder="1" applyFont="1"/>
    <xf borderId="55" fillId="0" fontId="3" numFmtId="0" xfId="0" applyBorder="1" applyFont="1"/>
  </cellXfs>
  <cellStyles count="1">
    <cellStyle xfId="0" name="Normal" builtinId="0"/>
  </cellStyles>
  <dxfs count="4">
    <dxf>
      <font/>
      <fill>
        <patternFill patternType="solid">
          <fgColor rgb="FF00CC66"/>
          <bgColor rgb="FF00CC66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3300"/>
          <bgColor rgb="FFFF33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27</xdr:col>
      <xdr:colOff>333375</xdr:colOff>
      <xdr:row>9</xdr:row>
      <xdr:rowOff>142875</xdr:rowOff>
    </xdr:from>
    <xdr:ext cx="38100" cy="533400"/>
    <xdr:sp>
      <xdr:nvSpPr>
        <xdr:cNvPr id="3" name="Shape 3"/>
        <xdr:cNvSpPr/>
      </xdr:nvSpPr>
      <xdr:spPr>
        <a:xfrm>
          <a:off x="5346000" y="3513300"/>
          <a:ext cx="0" cy="533400"/>
        </a:xfrm>
        <a:prstGeom prst="rect">
          <a:avLst/>
        </a:prstGeom>
        <a:noFill/>
        <a:ln>
          <a:noFill/>
        </a:ln>
      </xdr:spPr>
      <xdr:txBody>
        <a:bodyPr anchorCtr="0" anchor="t" bIns="0" lIns="45700" spcFirstLastPara="1" rIns="45700" wrap="square" tIns="41025">
          <a:noAutofit/>
        </a:bodyPr>
        <a:lstStyle/>
        <a:p>
          <a:pPr indent="0" lvl="0" marL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2000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?</a:t>
          </a:r>
          <a:endParaRPr b="0" sz="200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3</xdr:col>
      <xdr:colOff>38100</xdr:colOff>
      <xdr:row>1</xdr:row>
      <xdr:rowOff>57150</xdr:rowOff>
    </xdr:from>
    <xdr:ext cx="1314450" cy="1285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.0"/>
    <col customWidth="1" min="2" max="2" width="3.57"/>
    <col customWidth="1" min="3" max="6" width="4.71"/>
    <col customWidth="1" min="7" max="7" width="22.14"/>
    <col customWidth="1" min="8" max="8" width="16.43"/>
    <col customWidth="1" min="9" max="9" width="13.57"/>
    <col customWidth="1" hidden="1" min="10" max="10" width="6.71"/>
    <col customWidth="1" min="11" max="11" width="12.14"/>
    <col customWidth="1" min="12" max="12" width="0.14"/>
    <col customWidth="1" min="13" max="13" width="16.0"/>
    <col customWidth="1" min="14" max="14" width="13.14"/>
    <col customWidth="1" min="15" max="15" width="22.0"/>
    <col customWidth="1" min="16" max="16" width="20.57"/>
    <col customWidth="1" min="17" max="17" width="18.14"/>
    <col customWidth="1" hidden="1" min="18" max="18" width="3.71"/>
    <col customWidth="1" min="19" max="19" width="15.43"/>
    <col customWidth="1" hidden="1" min="20" max="20" width="3.71"/>
    <col customWidth="1" min="21" max="21" width="16.57"/>
    <col customWidth="1" min="22" max="22" width="15.57"/>
    <col customWidth="1" min="23" max="23" width="13.86"/>
    <col customWidth="1" min="24" max="24" width="23.0"/>
    <col customWidth="1" min="25" max="25" width="16.29"/>
    <col customWidth="1" min="26" max="26" width="16.71"/>
    <col customWidth="1" min="27" max="28" width="18.57"/>
  </cols>
  <sheetData>
    <row r="1" ht="2.25" customHeight="1">
      <c r="A1" s="1"/>
      <c r="B1" s="2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</row>
    <row r="2" ht="36.0" customHeight="1">
      <c r="A2" s="1"/>
      <c r="B2" s="6"/>
      <c r="C2" s="7"/>
      <c r="D2" s="7"/>
      <c r="E2" s="7"/>
      <c r="F2" s="7"/>
      <c r="G2" s="8"/>
      <c r="H2" s="9" t="s">
        <v>0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10" t="s">
        <v>1</v>
      </c>
      <c r="AA2" s="11" t="s">
        <v>2</v>
      </c>
      <c r="AB2" s="12"/>
    </row>
    <row r="3" ht="36.0" customHeight="1">
      <c r="A3" s="1"/>
      <c r="B3" s="13"/>
      <c r="G3" s="14"/>
      <c r="H3" s="15" t="s">
        <v>3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  <c r="Z3" s="16" t="s">
        <v>4</v>
      </c>
      <c r="AA3" s="17">
        <v>2.0</v>
      </c>
      <c r="AB3" s="18"/>
    </row>
    <row r="4" ht="36.0" customHeight="1">
      <c r="A4" s="1"/>
      <c r="B4" s="19"/>
      <c r="C4" s="20"/>
      <c r="D4" s="20"/>
      <c r="E4" s="20"/>
      <c r="F4" s="20"/>
      <c r="G4" s="21"/>
      <c r="H4" s="22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1"/>
      <c r="Z4" s="23" t="s">
        <v>5</v>
      </c>
      <c r="AA4" s="24">
        <v>45604.0</v>
      </c>
      <c r="AB4" s="25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ht="32.25" customHeight="1">
      <c r="A6" s="1"/>
      <c r="B6" s="26" t="s">
        <v>6</v>
      </c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ht="34.5" customHeight="1">
      <c r="A8" s="1"/>
      <c r="B8" s="27" t="s">
        <v>7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5"/>
    </row>
    <row r="9" ht="19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ht="36.75" customHeight="1">
      <c r="A10" s="29"/>
      <c r="B10" s="30" t="s">
        <v>8</v>
      </c>
      <c r="C10" s="31" t="s">
        <v>9</v>
      </c>
      <c r="D10" s="31" t="s">
        <v>10</v>
      </c>
      <c r="E10" s="31" t="s">
        <v>11</v>
      </c>
      <c r="F10" s="31" t="s">
        <v>12</v>
      </c>
      <c r="G10" s="32" t="s">
        <v>13</v>
      </c>
      <c r="H10" s="33" t="s">
        <v>14</v>
      </c>
      <c r="I10" s="34" t="s">
        <v>15</v>
      </c>
      <c r="J10" s="35"/>
      <c r="K10" s="36" t="s">
        <v>16</v>
      </c>
      <c r="L10" s="35"/>
      <c r="M10" s="32" t="s">
        <v>17</v>
      </c>
      <c r="N10" s="32" t="s">
        <v>18</v>
      </c>
      <c r="O10" s="32" t="s">
        <v>19</v>
      </c>
      <c r="P10" s="33" t="s">
        <v>20</v>
      </c>
      <c r="Q10" s="37" t="s">
        <v>21</v>
      </c>
      <c r="R10" s="38"/>
      <c r="S10" s="38"/>
      <c r="T10" s="38"/>
      <c r="U10" s="38"/>
      <c r="V10" s="39"/>
      <c r="W10" s="32" t="s">
        <v>22</v>
      </c>
      <c r="X10" s="33" t="s">
        <v>23</v>
      </c>
      <c r="Y10" s="33" t="s">
        <v>24</v>
      </c>
      <c r="Z10" s="40" t="s">
        <v>25</v>
      </c>
      <c r="AA10" s="41" t="s">
        <v>26</v>
      </c>
      <c r="AB10" s="12"/>
    </row>
    <row r="11" ht="87.75" customHeight="1">
      <c r="A11" s="29"/>
      <c r="B11" s="42"/>
      <c r="C11" s="43"/>
      <c r="D11" s="43"/>
      <c r="E11" s="43"/>
      <c r="F11" s="43"/>
      <c r="G11" s="43"/>
      <c r="H11" s="43"/>
      <c r="I11" s="43"/>
      <c r="J11" s="44" t="s">
        <v>27</v>
      </c>
      <c r="K11" s="43"/>
      <c r="L11" s="44" t="s">
        <v>27</v>
      </c>
      <c r="M11" s="43"/>
      <c r="N11" s="43"/>
      <c r="O11" s="43"/>
      <c r="P11" s="43"/>
      <c r="Q11" s="45" t="s">
        <v>15</v>
      </c>
      <c r="R11" s="45" t="s">
        <v>27</v>
      </c>
      <c r="S11" s="46" t="s">
        <v>16</v>
      </c>
      <c r="T11" s="45" t="s">
        <v>27</v>
      </c>
      <c r="U11" s="46" t="s">
        <v>28</v>
      </c>
      <c r="V11" s="46" t="s">
        <v>18</v>
      </c>
      <c r="W11" s="43"/>
      <c r="X11" s="43"/>
      <c r="Y11" s="43"/>
      <c r="Z11" s="43"/>
      <c r="AA11" s="47" t="s">
        <v>29</v>
      </c>
      <c r="AB11" s="48" t="s">
        <v>30</v>
      </c>
    </row>
    <row r="12" ht="144.0" customHeight="1">
      <c r="A12" s="1"/>
      <c r="B12" s="49">
        <v>1.0</v>
      </c>
      <c r="C12" s="50" t="s">
        <v>31</v>
      </c>
      <c r="D12" s="50" t="s">
        <v>32</v>
      </c>
      <c r="E12" s="50" t="s">
        <v>33</v>
      </c>
      <c r="F12" s="50" t="s">
        <v>34</v>
      </c>
      <c r="G12" s="51" t="s">
        <v>35</v>
      </c>
      <c r="H12" s="51" t="s">
        <v>36</v>
      </c>
      <c r="I12" s="52" t="s">
        <v>37</v>
      </c>
      <c r="J12" s="53">
        <f t="shared" ref="J12:J17" si="1">IF(I12="Raro",1,IF(I12="Improbable",2,IF(I12="Posible",3,IF(I12="Probable",4,IF(I12="Casi Cierto",5,0)))))</f>
        <v>2</v>
      </c>
      <c r="K12" s="54" t="s">
        <v>38</v>
      </c>
      <c r="L12" s="55">
        <f t="shared" ref="L12:L17" si="2">IF(K12="Insignificante",1,IF(K12="Menor",2,IF(K12="Moderado",3,IF(K12="Mayor",4,IF(K12="Catastrófico",5,0)))))</f>
        <v>3</v>
      </c>
      <c r="M12" s="56">
        <f t="shared" ref="M12:M17" si="3">J12+L12</f>
        <v>5</v>
      </c>
      <c r="N12" s="57" t="str">
        <f t="shared" ref="N12:N17" si="4">IF(M12&gt;7,"Riesgo Extremo", IF(M12&gt;5,"Riesgo Alto",IF(M12=5,"Riesgo Medio","Riesgo Bajo")))</f>
        <v>Riesgo Medio</v>
      </c>
      <c r="O12" s="58" t="s">
        <v>39</v>
      </c>
      <c r="P12" s="52" t="s">
        <v>40</v>
      </c>
      <c r="Q12" s="52" t="s">
        <v>41</v>
      </c>
      <c r="R12" s="53">
        <f t="shared" ref="R12:R17" si="5">IF(Q12="Raro",1,IF(Q12="Improbable",2,IF(Q12="Posible",3,IF(Q12="Probable",4,IF(Q12="Casi Cierto",5,0)))))</f>
        <v>1</v>
      </c>
      <c r="S12" s="52" t="s">
        <v>42</v>
      </c>
      <c r="T12" s="55">
        <f t="shared" ref="T12:T17" si="6">IF(S12="Insignificante",1,IF(S12="Menor",2,IF(S12="Moderado",3,IF(S12="Mayor",4,IF(S12="Catastrófico",5,0)))))</f>
        <v>1</v>
      </c>
      <c r="U12" s="59">
        <f t="shared" ref="U12:U17" si="7">R12+T12</f>
        <v>2</v>
      </c>
      <c r="V12" s="58" t="str">
        <f t="shared" ref="V12:V17" si="8">IF(U12&gt;7,"Riesgo Extremo", IF(U12&gt;5,"Riesgo Alto",IF(U12=5,"Riesgo Medio","Riesgo Bajo")))</f>
        <v>Riesgo Bajo</v>
      </c>
      <c r="W12" s="59" t="s">
        <v>8</v>
      </c>
      <c r="X12" s="52" t="s">
        <v>43</v>
      </c>
      <c r="Y12" s="51" t="s">
        <v>44</v>
      </c>
      <c r="Z12" s="51" t="s">
        <v>45</v>
      </c>
      <c r="AA12" s="51" t="s">
        <v>46</v>
      </c>
      <c r="AB12" s="60" t="s">
        <v>47</v>
      </c>
    </row>
    <row r="13" ht="78.0" customHeight="1">
      <c r="A13" s="1"/>
      <c r="B13" s="61">
        <v>2.0</v>
      </c>
      <c r="C13" s="62" t="s">
        <v>31</v>
      </c>
      <c r="D13" s="62" t="s">
        <v>48</v>
      </c>
      <c r="E13" s="62" t="s">
        <v>33</v>
      </c>
      <c r="F13" s="62" t="s">
        <v>49</v>
      </c>
      <c r="G13" s="63" t="s">
        <v>50</v>
      </c>
      <c r="H13" s="64" t="s">
        <v>51</v>
      </c>
      <c r="I13" s="65" t="s">
        <v>52</v>
      </c>
      <c r="J13" s="53">
        <f t="shared" si="1"/>
        <v>3</v>
      </c>
      <c r="K13" s="54" t="s">
        <v>38</v>
      </c>
      <c r="L13" s="55">
        <f t="shared" si="2"/>
        <v>3</v>
      </c>
      <c r="M13" s="66">
        <f t="shared" si="3"/>
        <v>6</v>
      </c>
      <c r="N13" s="57" t="str">
        <f t="shared" si="4"/>
        <v>Riesgo Alto</v>
      </c>
      <c r="O13" s="67" t="s">
        <v>53</v>
      </c>
      <c r="P13" s="68" t="s">
        <v>54</v>
      </c>
      <c r="Q13" s="54" t="s">
        <v>37</v>
      </c>
      <c r="R13" s="53">
        <f t="shared" si="5"/>
        <v>2</v>
      </c>
      <c r="S13" s="54" t="s">
        <v>42</v>
      </c>
      <c r="T13" s="55">
        <f t="shared" si="6"/>
        <v>1</v>
      </c>
      <c r="U13" s="69">
        <f t="shared" si="7"/>
        <v>3</v>
      </c>
      <c r="V13" s="58" t="str">
        <f t="shared" si="8"/>
        <v>Riesgo Bajo</v>
      </c>
      <c r="W13" s="59" t="s">
        <v>55</v>
      </c>
      <c r="X13" s="52" t="s">
        <v>56</v>
      </c>
      <c r="Y13" s="51" t="s">
        <v>57</v>
      </c>
      <c r="Z13" s="51" t="s">
        <v>58</v>
      </c>
      <c r="AA13" s="51" t="s">
        <v>59</v>
      </c>
      <c r="AB13" s="51" t="s">
        <v>60</v>
      </c>
    </row>
    <row r="14" ht="171.75" customHeight="1">
      <c r="A14" s="1"/>
      <c r="B14" s="61">
        <v>3.0</v>
      </c>
      <c r="C14" s="62" t="s">
        <v>61</v>
      </c>
      <c r="D14" s="62" t="s">
        <v>32</v>
      </c>
      <c r="E14" s="62" t="s">
        <v>62</v>
      </c>
      <c r="F14" s="62" t="s">
        <v>63</v>
      </c>
      <c r="G14" s="63" t="s">
        <v>64</v>
      </c>
      <c r="H14" s="63" t="s">
        <v>65</v>
      </c>
      <c r="I14" s="65" t="s">
        <v>52</v>
      </c>
      <c r="J14" s="53">
        <f t="shared" si="1"/>
        <v>3</v>
      </c>
      <c r="K14" s="65" t="s">
        <v>66</v>
      </c>
      <c r="L14" s="55">
        <f t="shared" si="2"/>
        <v>2</v>
      </c>
      <c r="M14" s="66">
        <f t="shared" si="3"/>
        <v>5</v>
      </c>
      <c r="N14" s="57" t="str">
        <f t="shared" si="4"/>
        <v>Riesgo Medio</v>
      </c>
      <c r="O14" s="67" t="s">
        <v>53</v>
      </c>
      <c r="P14" s="70" t="s">
        <v>67</v>
      </c>
      <c r="Q14" s="54" t="s">
        <v>41</v>
      </c>
      <c r="R14" s="53">
        <f t="shared" si="5"/>
        <v>1</v>
      </c>
      <c r="S14" s="54" t="s">
        <v>66</v>
      </c>
      <c r="T14" s="55">
        <f t="shared" si="6"/>
        <v>2</v>
      </c>
      <c r="U14" s="69">
        <f t="shared" si="7"/>
        <v>3</v>
      </c>
      <c r="V14" s="58" t="str">
        <f t="shared" si="8"/>
        <v>Riesgo Bajo</v>
      </c>
      <c r="W14" s="71" t="s">
        <v>8</v>
      </c>
      <c r="X14" s="63" t="s">
        <v>68</v>
      </c>
      <c r="Y14" s="63" t="s">
        <v>69</v>
      </c>
      <c r="Z14" s="51" t="s">
        <v>57</v>
      </c>
      <c r="AA14" s="51" t="s">
        <v>70</v>
      </c>
      <c r="AB14" s="51" t="s">
        <v>71</v>
      </c>
    </row>
    <row r="15" ht="93.75" customHeight="1">
      <c r="A15" s="1"/>
      <c r="B15" s="61">
        <v>4.0</v>
      </c>
      <c r="C15" s="62" t="s">
        <v>31</v>
      </c>
      <c r="D15" s="62" t="s">
        <v>48</v>
      </c>
      <c r="E15" s="62" t="s">
        <v>33</v>
      </c>
      <c r="F15" s="62" t="s">
        <v>49</v>
      </c>
      <c r="G15" s="63" t="s">
        <v>72</v>
      </c>
      <c r="H15" s="63" t="s">
        <v>73</v>
      </c>
      <c r="I15" s="65" t="s">
        <v>37</v>
      </c>
      <c r="J15" s="53">
        <f t="shared" si="1"/>
        <v>2</v>
      </c>
      <c r="K15" s="65" t="s">
        <v>42</v>
      </c>
      <c r="L15" s="55">
        <f t="shared" si="2"/>
        <v>1</v>
      </c>
      <c r="M15" s="66">
        <f t="shared" si="3"/>
        <v>3</v>
      </c>
      <c r="N15" s="57" t="str">
        <f t="shared" si="4"/>
        <v>Riesgo Bajo</v>
      </c>
      <c r="O15" s="67" t="s">
        <v>74</v>
      </c>
      <c r="P15" s="70" t="s">
        <v>75</v>
      </c>
      <c r="Q15" s="54" t="s">
        <v>41</v>
      </c>
      <c r="R15" s="53">
        <f t="shared" si="5"/>
        <v>1</v>
      </c>
      <c r="S15" s="54" t="s">
        <v>42</v>
      </c>
      <c r="T15" s="55">
        <f t="shared" si="6"/>
        <v>1</v>
      </c>
      <c r="U15" s="69">
        <f t="shared" si="7"/>
        <v>2</v>
      </c>
      <c r="V15" s="58" t="str">
        <f t="shared" si="8"/>
        <v>Riesgo Bajo</v>
      </c>
      <c r="W15" s="71" t="s">
        <v>55</v>
      </c>
      <c r="X15" s="63" t="s">
        <v>76</v>
      </c>
      <c r="Y15" s="63" t="s">
        <v>77</v>
      </c>
      <c r="Z15" s="63" t="s">
        <v>78</v>
      </c>
      <c r="AA15" s="63" t="s">
        <v>79</v>
      </c>
      <c r="AB15" s="63" t="s">
        <v>80</v>
      </c>
    </row>
    <row r="16" ht="119.25" customHeight="1">
      <c r="A16" s="1"/>
      <c r="B16" s="72">
        <v>5.0</v>
      </c>
      <c r="C16" s="73" t="s">
        <v>31</v>
      </c>
      <c r="D16" s="73" t="s">
        <v>48</v>
      </c>
      <c r="E16" s="73" t="s">
        <v>33</v>
      </c>
      <c r="F16" s="73" t="s">
        <v>49</v>
      </c>
      <c r="G16" s="63" t="s">
        <v>81</v>
      </c>
      <c r="H16" s="63" t="s">
        <v>82</v>
      </c>
      <c r="I16" s="74" t="s">
        <v>37</v>
      </c>
      <c r="J16" s="75">
        <f t="shared" si="1"/>
        <v>2</v>
      </c>
      <c r="K16" s="74" t="s">
        <v>66</v>
      </c>
      <c r="L16" s="76">
        <f t="shared" si="2"/>
        <v>2</v>
      </c>
      <c r="M16" s="77">
        <f t="shared" si="3"/>
        <v>4</v>
      </c>
      <c r="N16" s="78" t="str">
        <f t="shared" si="4"/>
        <v>Riesgo Bajo</v>
      </c>
      <c r="O16" s="67" t="s">
        <v>53</v>
      </c>
      <c r="P16" s="68" t="s">
        <v>83</v>
      </c>
      <c r="Q16" s="79" t="s">
        <v>41</v>
      </c>
      <c r="R16" s="75">
        <f t="shared" si="5"/>
        <v>1</v>
      </c>
      <c r="S16" s="79" t="s">
        <v>66</v>
      </c>
      <c r="T16" s="76">
        <f t="shared" si="6"/>
        <v>2</v>
      </c>
      <c r="U16" s="80">
        <f t="shared" si="7"/>
        <v>3</v>
      </c>
      <c r="V16" s="81" t="str">
        <f t="shared" si="8"/>
        <v>Riesgo Bajo</v>
      </c>
      <c r="W16" s="82" t="s">
        <v>8</v>
      </c>
      <c r="X16" s="63" t="s">
        <v>56</v>
      </c>
      <c r="Y16" s="63" t="s">
        <v>84</v>
      </c>
      <c r="Z16" s="63" t="s">
        <v>85</v>
      </c>
      <c r="AA16" s="63" t="s">
        <v>86</v>
      </c>
      <c r="AB16" s="63" t="s">
        <v>87</v>
      </c>
    </row>
    <row r="17" ht="134.25" customHeight="1">
      <c r="A17" s="1"/>
      <c r="B17" s="83">
        <v>6.0</v>
      </c>
      <c r="C17" s="73" t="s">
        <v>61</v>
      </c>
      <c r="D17" s="73" t="s">
        <v>48</v>
      </c>
      <c r="E17" s="73" t="s">
        <v>33</v>
      </c>
      <c r="F17" s="73" t="s">
        <v>63</v>
      </c>
      <c r="G17" s="63" t="s">
        <v>88</v>
      </c>
      <c r="H17" s="63" t="s">
        <v>89</v>
      </c>
      <c r="I17" s="74" t="s">
        <v>41</v>
      </c>
      <c r="J17" s="75">
        <f t="shared" si="1"/>
        <v>1</v>
      </c>
      <c r="K17" s="74" t="s">
        <v>66</v>
      </c>
      <c r="L17" s="76">
        <f t="shared" si="2"/>
        <v>2</v>
      </c>
      <c r="M17" s="77">
        <f t="shared" si="3"/>
        <v>3</v>
      </c>
      <c r="N17" s="78" t="str">
        <f t="shared" si="4"/>
        <v>Riesgo Bajo</v>
      </c>
      <c r="O17" s="67" t="s">
        <v>53</v>
      </c>
      <c r="P17" s="84" t="s">
        <v>90</v>
      </c>
      <c r="Q17" s="79" t="s">
        <v>41</v>
      </c>
      <c r="R17" s="75">
        <f t="shared" si="5"/>
        <v>1</v>
      </c>
      <c r="S17" s="79" t="s">
        <v>42</v>
      </c>
      <c r="T17" s="76">
        <f t="shared" si="6"/>
        <v>1</v>
      </c>
      <c r="U17" s="80">
        <f t="shared" si="7"/>
        <v>2</v>
      </c>
      <c r="V17" s="81" t="str">
        <f t="shared" si="8"/>
        <v>Riesgo Bajo</v>
      </c>
      <c r="W17" s="82" t="s">
        <v>8</v>
      </c>
      <c r="X17" s="63" t="s">
        <v>76</v>
      </c>
      <c r="Y17" s="63" t="s">
        <v>91</v>
      </c>
      <c r="Z17" s="63" t="s">
        <v>92</v>
      </c>
      <c r="AA17" s="63" t="s">
        <v>93</v>
      </c>
      <c r="AB17" s="63" t="s">
        <v>94</v>
      </c>
    </row>
    <row r="18" ht="27.75" customHeight="1">
      <c r="A18" s="1"/>
      <c r="B18" s="1" t="s">
        <v>95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>
      <c r="A19" s="1"/>
      <c r="B19" s="1" t="s">
        <v>96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>
      <c r="A20" s="1"/>
      <c r="B20" s="1" t="s">
        <v>97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ht="13.5" customHeight="1">
      <c r="A22" s="1"/>
      <c r="B22" s="85" t="s">
        <v>98</v>
      </c>
      <c r="C22" s="86"/>
      <c r="D22" s="86"/>
      <c r="E22" s="86"/>
      <c r="F22" s="86"/>
      <c r="G22" s="86"/>
      <c r="H22" s="87"/>
      <c r="I22" s="88" t="s">
        <v>99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90"/>
      <c r="W22" s="1"/>
      <c r="X22" s="1"/>
      <c r="Y22" s="1"/>
      <c r="Z22" s="1"/>
      <c r="AA22" s="1"/>
      <c r="AB22" s="1"/>
    </row>
    <row r="23" ht="21.0" customHeight="1">
      <c r="A23" s="1"/>
      <c r="B23" s="91" t="s">
        <v>100</v>
      </c>
      <c r="C23" s="92"/>
      <c r="D23" s="92"/>
      <c r="E23" s="92"/>
      <c r="F23" s="92"/>
      <c r="G23" s="92"/>
      <c r="H23" s="93"/>
      <c r="I23" s="94" t="s">
        <v>101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95"/>
      <c r="W23" s="1"/>
      <c r="X23" s="1"/>
      <c r="Y23" s="1"/>
      <c r="Z23" s="1"/>
      <c r="AA23" s="1"/>
      <c r="AB23" s="1"/>
    </row>
    <row r="24" ht="21.0" customHeight="1">
      <c r="A24" s="1"/>
      <c r="B24" s="96" t="s">
        <v>102</v>
      </c>
      <c r="C24" s="97"/>
      <c r="D24" s="97"/>
      <c r="E24" s="97"/>
      <c r="F24" s="97"/>
      <c r="G24" s="97"/>
      <c r="H24" s="98"/>
      <c r="I24" s="99" t="s">
        <v>103</v>
      </c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1"/>
      <c r="W24" s="1"/>
      <c r="X24" s="1"/>
      <c r="Y24" s="1"/>
      <c r="Z24" s="1"/>
      <c r="AA24" s="1"/>
      <c r="AB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</sheetData>
  <mergeCells count="33">
    <mergeCell ref="Q10:V10"/>
    <mergeCell ref="W10:W11"/>
    <mergeCell ref="Z10:Z11"/>
    <mergeCell ref="AA10:AB10"/>
    <mergeCell ref="B8:AB8"/>
    <mergeCell ref="B6:AB6"/>
    <mergeCell ref="AA2:AB2"/>
    <mergeCell ref="AA3:AB3"/>
    <mergeCell ref="AA4:AB4"/>
    <mergeCell ref="B10:B11"/>
    <mergeCell ref="H3:Y4"/>
    <mergeCell ref="H2:Y2"/>
    <mergeCell ref="B2:G4"/>
    <mergeCell ref="C10:C11"/>
    <mergeCell ref="D10:D11"/>
    <mergeCell ref="E10:E11"/>
    <mergeCell ref="F10:F11"/>
    <mergeCell ref="G10:G11"/>
    <mergeCell ref="H10:H11"/>
    <mergeCell ref="B22:H22"/>
    <mergeCell ref="B23:H23"/>
    <mergeCell ref="B24:H24"/>
    <mergeCell ref="I10:I11"/>
    <mergeCell ref="K10:K11"/>
    <mergeCell ref="I22:V22"/>
    <mergeCell ref="I23:V23"/>
    <mergeCell ref="I24:V24"/>
    <mergeCell ref="M10:M11"/>
    <mergeCell ref="N10:N11"/>
    <mergeCell ref="O10:O11"/>
    <mergeCell ref="P10:P11"/>
    <mergeCell ref="X10:X11"/>
    <mergeCell ref="Y10:Y11"/>
  </mergeCells>
  <conditionalFormatting sqref="M12:M17">
    <cfRule type="cellIs" dxfId="0" priority="1" operator="lessThan">
      <formula>5</formula>
    </cfRule>
  </conditionalFormatting>
  <conditionalFormatting sqref="M12:M17">
    <cfRule type="cellIs" dxfId="1" priority="2" operator="equal">
      <formula>5</formula>
    </cfRule>
  </conditionalFormatting>
  <conditionalFormatting sqref="M12:M17">
    <cfRule type="cellIs" dxfId="2" priority="3" operator="between">
      <formula>6</formula>
      <formula>7</formula>
    </cfRule>
  </conditionalFormatting>
  <conditionalFormatting sqref="M12:M17">
    <cfRule type="cellIs" dxfId="3" priority="4" operator="greaterThan">
      <formula>7</formula>
    </cfRule>
  </conditionalFormatting>
  <conditionalFormatting sqref="N12:N17">
    <cfRule type="cellIs" dxfId="0" priority="5" operator="equal">
      <formula>"Riesgo Bajo"</formula>
    </cfRule>
  </conditionalFormatting>
  <conditionalFormatting sqref="N12:N17">
    <cfRule type="cellIs" dxfId="1" priority="6" operator="equal">
      <formula>"Riesgo Medio"</formula>
    </cfRule>
  </conditionalFormatting>
  <conditionalFormatting sqref="N12:N17">
    <cfRule type="cellIs" dxfId="2" priority="7" operator="equal">
      <formula>"Riesgo Alto"</formula>
    </cfRule>
  </conditionalFormatting>
  <conditionalFormatting sqref="N12:N17">
    <cfRule type="cellIs" dxfId="3" priority="8" operator="equal">
      <formula>"Riesgo Extremo"</formula>
    </cfRule>
  </conditionalFormatting>
  <conditionalFormatting sqref="U12:U17">
    <cfRule type="cellIs" dxfId="0" priority="9" operator="lessThan">
      <formula>5</formula>
    </cfRule>
  </conditionalFormatting>
  <conditionalFormatting sqref="U12:U17">
    <cfRule type="cellIs" dxfId="1" priority="10" operator="equal">
      <formula>5</formula>
    </cfRule>
  </conditionalFormatting>
  <conditionalFormatting sqref="U12:U17">
    <cfRule type="cellIs" dxfId="2" priority="11" operator="between">
      <formula>6</formula>
      <formula>7</formula>
    </cfRule>
  </conditionalFormatting>
  <conditionalFormatting sqref="U12:U17">
    <cfRule type="cellIs" dxfId="3" priority="12" operator="greaterThan">
      <formula>7</formula>
    </cfRule>
  </conditionalFormatting>
  <conditionalFormatting sqref="V12:V17">
    <cfRule type="cellIs" dxfId="0" priority="13" operator="equal">
      <formula>"Riesgo Bajo"</formula>
    </cfRule>
  </conditionalFormatting>
  <conditionalFormatting sqref="V12:V17">
    <cfRule type="cellIs" dxfId="1" priority="14" operator="equal">
      <formula>"Riesgo Medio"</formula>
    </cfRule>
  </conditionalFormatting>
  <conditionalFormatting sqref="V12:V17">
    <cfRule type="cellIs" dxfId="2" priority="15" operator="equal">
      <formula>"Riesgo Alto"</formula>
    </cfRule>
  </conditionalFormatting>
  <conditionalFormatting sqref="V12:V17">
    <cfRule type="cellIs" dxfId="3" priority="16" operator="equal">
      <formula>"Riesgo Extremo"</formula>
    </cfRule>
  </conditionalFormatting>
  <dataValidations>
    <dataValidation type="list" allowBlank="1" showErrorMessage="1" sqref="I12:I17 Q12:Q17">
      <formula1>"Raro,Improbable,Posible,Probable,Casi Cierto"</formula1>
    </dataValidation>
    <dataValidation type="list" allowBlank="1" showErrorMessage="1" sqref="D12:D17">
      <formula1>"Interno,Externo"</formula1>
    </dataValidation>
    <dataValidation type="list" allowBlank="1" showErrorMessage="1" sqref="K12:K17 S12:S17">
      <formula1>"Insignificante,Menor,Moderado,Mayor,Catastrófico"</formula1>
    </dataValidation>
    <dataValidation type="list" allowBlank="1" showErrorMessage="1" sqref="F12:F17">
      <formula1>"Económico,Social o Político,Operacional,Financiero,Regulatorio,De la Naturaleza,Ambiental,Tecnológico"</formula1>
    </dataValidation>
    <dataValidation type="list" allowBlank="1" showErrorMessage="1" sqref="W12:W17">
      <formula1>"Si,No"</formula1>
    </dataValidation>
    <dataValidation type="list" allowBlank="1" showErrorMessage="1" sqref="C12:C17">
      <formula1>"General,Específico"</formula1>
    </dataValidation>
    <dataValidation type="list" allowBlank="1" showErrorMessage="1" sqref="E12:E17">
      <formula1>"Planeación,Selección,Contratación,Ejecución"</formula1>
    </dataValidation>
  </dataValidations>
  <printOptions/>
  <pageMargins bottom="0.3937007874015748" footer="0.0" header="0.0" left="1.1811023622047245" right="0.3937007874015748" top="0.7874015748031497"/>
  <pageSetup paperSize="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2021-05-20T20:05:35Z</dcterms:created>
  <dc:creator>Acuario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