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D:\SECRETARIA DE CULTURA\Procesos Misionales\Participación Ciudadana\Participación Ciudadana\PCD-MN-01  Gestion territorial\Versión 2  Formatos Manual\"/>
    </mc:Choice>
  </mc:AlternateContent>
  <xr:revisionPtr revIDLastSave="0" documentId="8_{31EC1683-EDED-4B6B-B9BA-17E21F05A780}" xr6:coauthVersionLast="43" xr6:coauthVersionMax="43" xr10:uidLastSave="{00000000-0000-0000-0000-000000000000}"/>
  <bookViews>
    <workbookView xWindow="-108" yWindow="-108" windowWidth="23256" windowHeight="12456" xr2:uid="{00000000-000D-0000-FFFF-FFFF00000000}"/>
  </bookViews>
  <sheets>
    <sheet name="Seguimiento a Instanci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5" roundtripDataSignature="AMtx7mhXZKwvoPppnzhQwhMVn9H5M2U2+g=="/>
    </ext>
  </extLst>
</workbook>
</file>

<file path=xl/calcChain.xml><?xml version="1.0" encoding="utf-8"?>
<calcChain xmlns="http://schemas.openxmlformats.org/spreadsheetml/2006/main">
  <c r="F287" i="1" l="1"/>
  <c r="C303" i="1" s="1"/>
  <c r="E287" i="1"/>
  <c r="B303" i="1" s="1"/>
  <c r="D303" i="1" s="1"/>
  <c r="F260" i="1"/>
  <c r="C302" i="1" s="1"/>
  <c r="E260" i="1"/>
  <c r="B302" i="1" s="1"/>
  <c r="D302" i="1" s="1"/>
  <c r="F236" i="1"/>
  <c r="C301" i="1" s="1"/>
  <c r="E236" i="1"/>
  <c r="B301" i="1" s="1"/>
  <c r="D301" i="1" s="1"/>
  <c r="F213" i="1"/>
  <c r="C300" i="1" s="1"/>
  <c r="E213" i="1"/>
  <c r="B300" i="1" s="1"/>
  <c r="D300" i="1" s="1"/>
  <c r="F190" i="1"/>
  <c r="C299" i="1" s="1"/>
  <c r="E190" i="1"/>
  <c r="B299" i="1" s="1"/>
  <c r="D299" i="1" s="1"/>
  <c r="F167" i="1"/>
  <c r="C298" i="1" s="1"/>
  <c r="E167" i="1"/>
  <c r="B298" i="1" s="1"/>
  <c r="D298" i="1" s="1"/>
  <c r="F144" i="1"/>
  <c r="C297" i="1" s="1"/>
  <c r="E144" i="1"/>
  <c r="B297" i="1" s="1"/>
  <c r="D297" i="1" s="1"/>
  <c r="F121" i="1"/>
  <c r="C296" i="1" s="1"/>
  <c r="E121" i="1"/>
  <c r="B296" i="1" s="1"/>
  <c r="D296" i="1" s="1"/>
  <c r="F98" i="1"/>
  <c r="C295" i="1" s="1"/>
  <c r="E98" i="1"/>
  <c r="B295" i="1" s="1"/>
  <c r="D295" i="1" s="1"/>
  <c r="F63" i="1"/>
  <c r="F74" i="1" s="1"/>
  <c r="C294" i="1" s="1"/>
  <c r="E63" i="1"/>
  <c r="E74" i="1" s="1"/>
  <c r="B294" i="1" s="1"/>
  <c r="D294" i="1" s="1"/>
  <c r="F41" i="1"/>
  <c r="C292" i="1" s="1"/>
  <c r="E41" i="1"/>
  <c r="B292" i="1" s="1"/>
  <c r="D292" i="1" s="1"/>
  <c r="G17" i="1"/>
  <c r="F17" i="1"/>
  <c r="C291" i="1" s="1"/>
  <c r="E17" i="1"/>
  <c r="B291" i="1" s="1"/>
  <c r="D291" i="1" l="1"/>
  <c r="D304" i="1" s="1"/>
  <c r="B293" i="1"/>
  <c r="D293" i="1" s="1"/>
  <c r="C293" i="1"/>
  <c r="C304" i="1" s="1"/>
  <c r="B304" i="1" l="1"/>
</calcChain>
</file>

<file path=xl/sharedStrings.xml><?xml version="1.0" encoding="utf-8"?>
<sst xmlns="http://schemas.openxmlformats.org/spreadsheetml/2006/main" count="223" uniqueCount="62">
  <si>
    <t>PARTICIPACIÓN CIUDADANA</t>
  </si>
  <si>
    <t>SEGUIMIENTO A LA ARTICULACIÓN DE INSTANCIAS DE PARTICIPACIÓN LOCAL</t>
  </si>
  <si>
    <t>3.1. Seguimiento Consejo Local de Gobierno</t>
  </si>
  <si>
    <t>Objetivo del Espacio</t>
  </si>
  <si>
    <t>Número de Radicado Plan de Acción</t>
  </si>
  <si>
    <t>Delegado/a del Sector</t>
  </si>
  <si>
    <t>Tipo de sesión</t>
  </si>
  <si>
    <t>MES</t>
  </si>
  <si>
    <t>Fecha</t>
  </si>
  <si>
    <t>Hora</t>
  </si>
  <si>
    <t>Se realizó la reunión</t>
  </si>
  <si>
    <t>Asistió el Enlace</t>
  </si>
  <si>
    <t>Asistió el Directivo</t>
  </si>
  <si>
    <t>Temas Tratados</t>
  </si>
  <si>
    <t>Compromisos del sector</t>
  </si>
  <si>
    <t>Observaciones y Balance de la Articulación</t>
  </si>
  <si>
    <t>Número de Radicado del Acta y Listado de Asistencia</t>
  </si>
  <si>
    <t>TOTALES</t>
  </si>
  <si>
    <t>3.2. Seguimiento Instancias de Participación</t>
  </si>
  <si>
    <t>3.2.1. CLIP</t>
  </si>
  <si>
    <t>Mes</t>
  </si>
  <si>
    <t xml:space="preserve">Evidencia </t>
  </si>
  <si>
    <t>3.2.2. UAT</t>
  </si>
  <si>
    <t>3.2.3. CLOPS</t>
  </si>
  <si>
    <t>Instancias de Participación DIFERENCIALES - POBLACIONALES</t>
  </si>
  <si>
    <t>3.2.4. CLD</t>
  </si>
  <si>
    <t>3.2.5. COLIA</t>
  </si>
  <si>
    <t>3.2.6. COMITÉ LOCAL JUSTICIA TRANSICIONAL</t>
  </si>
  <si>
    <t>3.2.7. COLMYG</t>
  </si>
  <si>
    <t>3.2.8. COMITÉ OPERATIVO LOCAL DE JUVENTUD</t>
  </si>
  <si>
    <t>3.2.9. COLEV</t>
  </si>
  <si>
    <t>3.2.10. COMISIÓN CONSULTIVA COMUNIDADES NEGRAS</t>
  </si>
  <si>
    <t>Instancias de Participación SECTORIALES</t>
  </si>
  <si>
    <t>3.2.11. DRAFE</t>
  </si>
  <si>
    <t>3.3. Seguimiento Participación en Otros Espacios</t>
  </si>
  <si>
    <t>Nombre del Espacio</t>
  </si>
  <si>
    <t>Temas tratados</t>
  </si>
  <si>
    <t>Objetivo de la Articulación o Convocatoria</t>
  </si>
  <si>
    <t>Soporte</t>
  </si>
  <si>
    <t>3.4. Balance General de la Participación en las Instancias</t>
  </si>
  <si>
    <t>Espacio</t>
  </si>
  <si>
    <t>Cantidad de reuniones a las que se convocó el enlace</t>
  </si>
  <si>
    <t>Cantidad de reuniones a las que asistió el enlace</t>
  </si>
  <si>
    <t>%</t>
  </si>
  <si>
    <t>Describa la acción interinstitucional apoyada por el sector en cada espacio</t>
  </si>
  <si>
    <t>Resultados</t>
  </si>
  <si>
    <t>CLG</t>
  </si>
  <si>
    <t>CLIP</t>
  </si>
  <si>
    <t>UAT</t>
  </si>
  <si>
    <t>CLOPS</t>
  </si>
  <si>
    <t>CLD</t>
  </si>
  <si>
    <t>COLIA</t>
  </si>
  <si>
    <t>CLJT</t>
  </si>
  <si>
    <t>COLMYG</t>
  </si>
  <si>
    <t>CLJ</t>
  </si>
  <si>
    <t>COLEV</t>
  </si>
  <si>
    <t>CCCN</t>
  </si>
  <si>
    <t>DRAFE</t>
  </si>
  <si>
    <t>OTROS</t>
  </si>
  <si>
    <r>
      <t xml:space="preserve">CÓDIGO: </t>
    </r>
    <r>
      <rPr>
        <sz val="10"/>
        <color theme="1"/>
        <rFont val="Arial"/>
      </rPr>
      <t>PCD-MN-01-FR-06</t>
    </r>
  </si>
  <si>
    <r>
      <t xml:space="preserve">VERSIÓN: </t>
    </r>
    <r>
      <rPr>
        <sz val="10"/>
        <color theme="1"/>
        <rFont val="Arial"/>
      </rPr>
      <t>02</t>
    </r>
  </si>
  <si>
    <r>
      <t>FECHA:</t>
    </r>
    <r>
      <rPr>
        <sz val="10"/>
        <color theme="1"/>
        <rFont val="Arial"/>
        <family val="2"/>
      </rPr>
      <t xml:space="preserve"> 22/0</t>
    </r>
    <r>
      <rPr>
        <sz val="10"/>
        <color theme="1"/>
        <rFont val="Arial"/>
      </rPr>
      <t>8/2023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</si>
</sst>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&quot; de &quot;mmmm&quot; de &quot;yyyy"/>
    <numFmt numFmtId="165" formatCode="dd/mm/yyyy"/>
    <numFmt numFmtId="166" formatCode="d/m/yyyy"/>
    <numFmt numFmtId="167" formatCode="hh:mm"/>
    <numFmt numFmtId="168" formatCode="dd\-mm\-yyyy"/>
  </numFmts>
  <fonts count="12" x14ac:knownFonts="1">
    <font>
      <sz val="10"/>
      <color rgb="FF000000"/>
      <name val="Arial"/>
      <scheme val="minor"/>
    </font>
    <font>
      <b/>
      <sz val="11"/>
      <color theme="1"/>
      <name val="Arial"/>
    </font>
    <font>
      <b/>
      <sz val="14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sz val="12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BDD6EE"/>
        <bgColor rgb="FFBDD6EE"/>
      </patternFill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66" fontId="7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168" fontId="7" fillId="0" borderId="11" xfId="0" applyNumberFormat="1" applyFont="1" applyBorder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9" fontId="1" fillId="3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6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" fillId="7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47625</xdr:rowOff>
    </xdr:from>
    <xdr:ext cx="561975" cy="6381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1"/>
  <sheetViews>
    <sheetView tabSelected="1" topLeftCell="D1" workbookViewId="0">
      <selection activeCell="L7" sqref="L7"/>
    </sheetView>
  </sheetViews>
  <sheetFormatPr baseColWidth="10" defaultColWidth="12.6640625" defaultRowHeight="15" customHeight="1" x14ac:dyDescent="0.25"/>
  <cols>
    <col min="1" max="1" width="15.88671875" customWidth="1"/>
    <col min="2" max="2" width="15.21875" customWidth="1"/>
    <col min="3" max="3" width="13.88671875" customWidth="1"/>
    <col min="5" max="5" width="16.6640625" customWidth="1"/>
    <col min="6" max="6" width="15.33203125" customWidth="1"/>
    <col min="7" max="7" width="28.33203125" customWidth="1"/>
    <col min="8" max="9" width="30.33203125" customWidth="1"/>
    <col min="10" max="11" width="25.77734375" customWidth="1"/>
  </cols>
  <sheetData>
    <row r="1" spans="1:26" ht="23.25" customHeight="1" x14ac:dyDescent="0.25">
      <c r="A1" s="38"/>
      <c r="B1" s="41" t="s">
        <v>0</v>
      </c>
      <c r="C1" s="42"/>
      <c r="D1" s="42"/>
      <c r="E1" s="42"/>
      <c r="F1" s="42"/>
      <c r="G1" s="42"/>
      <c r="H1" s="42"/>
      <c r="I1" s="42"/>
      <c r="J1" s="43"/>
      <c r="K1" s="1" t="s">
        <v>59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25">
      <c r="A2" s="39"/>
      <c r="B2" s="61" t="s">
        <v>1</v>
      </c>
      <c r="C2" s="44"/>
      <c r="D2" s="44"/>
      <c r="E2" s="44"/>
      <c r="F2" s="44"/>
      <c r="G2" s="44"/>
      <c r="H2" s="44"/>
      <c r="I2" s="44"/>
      <c r="J2" s="45"/>
      <c r="K2" s="1" t="s">
        <v>60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5">
      <c r="A3" s="40"/>
      <c r="B3" s="40"/>
      <c r="C3" s="46"/>
      <c r="D3" s="46"/>
      <c r="E3" s="46"/>
      <c r="F3" s="46"/>
      <c r="G3" s="46"/>
      <c r="H3" s="46"/>
      <c r="I3" s="46"/>
      <c r="J3" s="47"/>
      <c r="K3" s="60" t="s">
        <v>61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 x14ac:dyDescent="0.25">
      <c r="A5" s="48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75" customHeight="1" x14ac:dyDescent="0.25">
      <c r="A6" s="49" t="s">
        <v>3</v>
      </c>
      <c r="B6" s="43"/>
      <c r="C6" s="50"/>
      <c r="D6" s="42"/>
      <c r="E6" s="42"/>
      <c r="F6" s="42"/>
      <c r="G6" s="42"/>
      <c r="H6" s="43"/>
      <c r="I6" s="4" t="s">
        <v>4</v>
      </c>
      <c r="J6" s="50"/>
      <c r="K6" s="4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.75" customHeight="1" x14ac:dyDescent="0.25">
      <c r="A7" s="49" t="s">
        <v>5</v>
      </c>
      <c r="B7" s="43"/>
      <c r="C7" s="50"/>
      <c r="D7" s="42"/>
      <c r="E7" s="42"/>
      <c r="F7" s="42"/>
      <c r="G7" s="42"/>
      <c r="H7" s="43"/>
      <c r="I7" s="4"/>
      <c r="J7" s="5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4" x14ac:dyDescent="0.25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.75" customHeight="1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9"/>
      <c r="B13" s="9"/>
      <c r="C13" s="9"/>
      <c r="D13" s="9"/>
      <c r="E13" s="12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51" t="s">
        <v>17</v>
      </c>
      <c r="B17" s="42"/>
      <c r="C17" s="42"/>
      <c r="D17" s="43"/>
      <c r="E17" s="13">
        <f t="shared" ref="E17:G17" si="0">COUNTIF(E9:E16,"Si)")</f>
        <v>0</v>
      </c>
      <c r="F17" s="13">
        <f t="shared" si="0"/>
        <v>0</v>
      </c>
      <c r="G17" s="13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25">
      <c r="A19" s="48" t="s">
        <v>18</v>
      </c>
      <c r="B19" s="42"/>
      <c r="C19" s="42"/>
      <c r="D19" s="42"/>
      <c r="E19" s="42"/>
      <c r="F19" s="42"/>
      <c r="G19" s="42"/>
      <c r="H19" s="42"/>
      <c r="I19" s="42"/>
      <c r="J19" s="43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4.75" customHeight="1" x14ac:dyDescent="0.25">
      <c r="A20" s="52" t="s">
        <v>19</v>
      </c>
      <c r="B20" s="42"/>
      <c r="C20" s="42"/>
      <c r="D20" s="42"/>
      <c r="E20" s="42"/>
      <c r="F20" s="42"/>
      <c r="G20" s="42"/>
      <c r="H20" s="42"/>
      <c r="I20" s="42"/>
      <c r="J20" s="43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7.6" x14ac:dyDescent="0.25">
      <c r="A21" s="49" t="s">
        <v>3</v>
      </c>
      <c r="B21" s="43"/>
      <c r="C21" s="50"/>
      <c r="D21" s="42"/>
      <c r="E21" s="42"/>
      <c r="F21" s="42"/>
      <c r="G21" s="43"/>
      <c r="H21" s="4" t="s">
        <v>4</v>
      </c>
      <c r="I21" s="50"/>
      <c r="J21" s="4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8" x14ac:dyDescent="0.25">
      <c r="A22" s="49" t="s">
        <v>5</v>
      </c>
      <c r="B22" s="43"/>
      <c r="C22" s="50"/>
      <c r="D22" s="42"/>
      <c r="E22" s="42"/>
      <c r="F22" s="42"/>
      <c r="G22" s="43"/>
      <c r="H22" s="4"/>
      <c r="I22" s="5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.6" x14ac:dyDescent="0.25">
      <c r="A23" s="16" t="s">
        <v>6</v>
      </c>
      <c r="B23" s="16" t="s">
        <v>20</v>
      </c>
      <c r="C23" s="16" t="s">
        <v>8</v>
      </c>
      <c r="D23" s="16" t="s">
        <v>9</v>
      </c>
      <c r="E23" s="7" t="s">
        <v>10</v>
      </c>
      <c r="F23" s="7" t="s">
        <v>11</v>
      </c>
      <c r="G23" s="7" t="s">
        <v>13</v>
      </c>
      <c r="H23" s="7" t="s">
        <v>14</v>
      </c>
      <c r="I23" s="7" t="s">
        <v>15</v>
      </c>
      <c r="J23" s="7" t="s">
        <v>21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x14ac:dyDescent="0.25">
      <c r="A24" s="18"/>
      <c r="B24" s="18"/>
      <c r="C24" s="19"/>
      <c r="D24" s="18"/>
      <c r="E24" s="18"/>
      <c r="F24" s="18"/>
      <c r="G24" s="20"/>
      <c r="H24" s="20"/>
      <c r="I24" s="20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5">
      <c r="A25" s="18"/>
      <c r="B25" s="18"/>
      <c r="C25" s="19"/>
      <c r="D25" s="18"/>
      <c r="E25" s="18"/>
      <c r="F25" s="18"/>
      <c r="G25" s="22"/>
      <c r="H25" s="22"/>
      <c r="I25" s="22"/>
      <c r="J25" s="1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5">
      <c r="A26" s="18"/>
      <c r="B26" s="18"/>
      <c r="C26" s="23"/>
      <c r="D26" s="18"/>
      <c r="E26" s="18"/>
      <c r="F26" s="18"/>
      <c r="G26" s="18"/>
      <c r="H26" s="18"/>
      <c r="I26" s="18"/>
      <c r="J26" s="1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5">
      <c r="A41" s="51" t="s">
        <v>17</v>
      </c>
      <c r="B41" s="42"/>
      <c r="C41" s="42"/>
      <c r="D41" s="43"/>
      <c r="E41" s="13">
        <f t="shared" ref="E41:F41" si="1">COUNTIF(E24:E40,"Si")</f>
        <v>0</v>
      </c>
      <c r="F41" s="13">
        <f t="shared" si="1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1.5" customHeight="1" x14ac:dyDescent="0.25">
      <c r="A42" s="52" t="s">
        <v>22</v>
      </c>
      <c r="B42" s="42"/>
      <c r="C42" s="42"/>
      <c r="D42" s="42"/>
      <c r="E42" s="42"/>
      <c r="F42" s="42"/>
      <c r="G42" s="42"/>
      <c r="H42" s="42"/>
      <c r="I42" s="42"/>
      <c r="J42" s="4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.6" x14ac:dyDescent="0.25">
      <c r="A43" s="49" t="s">
        <v>3</v>
      </c>
      <c r="B43" s="43"/>
      <c r="C43" s="50"/>
      <c r="D43" s="42"/>
      <c r="E43" s="42"/>
      <c r="F43" s="42"/>
      <c r="G43" s="43"/>
      <c r="H43" s="4" t="s">
        <v>4</v>
      </c>
      <c r="I43" s="50"/>
      <c r="J43" s="4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8" x14ac:dyDescent="0.25">
      <c r="A44" s="49" t="s">
        <v>5</v>
      </c>
      <c r="B44" s="43"/>
      <c r="C44" s="50"/>
      <c r="D44" s="42"/>
      <c r="E44" s="42"/>
      <c r="F44" s="42"/>
      <c r="G44" s="43"/>
      <c r="H44" s="4"/>
      <c r="I44" s="5"/>
      <c r="J44" s="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.6" x14ac:dyDescent="0.25">
      <c r="A45" s="16" t="s">
        <v>6</v>
      </c>
      <c r="B45" s="16" t="s">
        <v>20</v>
      </c>
      <c r="C45" s="16" t="s">
        <v>8</v>
      </c>
      <c r="D45" s="16" t="s">
        <v>9</v>
      </c>
      <c r="E45" s="7" t="s">
        <v>10</v>
      </c>
      <c r="F45" s="7" t="s">
        <v>11</v>
      </c>
      <c r="G45" s="7" t="s">
        <v>13</v>
      </c>
      <c r="H45" s="7" t="s">
        <v>14</v>
      </c>
      <c r="I45" s="7" t="s">
        <v>15</v>
      </c>
      <c r="J45" s="7" t="s">
        <v>21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 x14ac:dyDescent="0.25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8"/>
      <c r="B47" s="18"/>
      <c r="C47" s="19"/>
      <c r="D47" s="18"/>
      <c r="E47" s="18"/>
      <c r="F47" s="18"/>
      <c r="G47" s="22"/>
      <c r="H47" s="22"/>
      <c r="I47" s="22"/>
      <c r="J47" s="18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8"/>
      <c r="B48" s="18"/>
      <c r="C48" s="23"/>
      <c r="D48" s="18"/>
      <c r="E48" s="18"/>
      <c r="F48" s="18"/>
      <c r="G48" s="18"/>
      <c r="H48" s="18"/>
      <c r="I48" s="18"/>
      <c r="J48" s="18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8"/>
      <c r="B49" s="18"/>
      <c r="C49" s="23"/>
      <c r="D49" s="18"/>
      <c r="E49" s="18"/>
      <c r="F49" s="18"/>
      <c r="G49" s="22"/>
      <c r="H49" s="18"/>
      <c r="I49" s="18"/>
      <c r="J49" s="18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51" t="s">
        <v>17</v>
      </c>
      <c r="B63" s="42"/>
      <c r="C63" s="42"/>
      <c r="D63" s="43"/>
      <c r="E63" s="13">
        <f t="shared" ref="E63:F63" si="2">COUNTIF(E46:E62,"Si")</f>
        <v>0</v>
      </c>
      <c r="F63" s="13">
        <f t="shared" si="2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25">
      <c r="A64" s="52" t="s">
        <v>23</v>
      </c>
      <c r="B64" s="42"/>
      <c r="C64" s="42"/>
      <c r="D64" s="42"/>
      <c r="E64" s="42"/>
      <c r="F64" s="42"/>
      <c r="G64" s="42"/>
      <c r="H64" s="42"/>
      <c r="I64" s="42"/>
      <c r="J64" s="4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25">
      <c r="A65" s="49" t="s">
        <v>3</v>
      </c>
      <c r="B65" s="43"/>
      <c r="C65" s="50"/>
      <c r="D65" s="42"/>
      <c r="E65" s="42"/>
      <c r="F65" s="42"/>
      <c r="G65" s="43"/>
      <c r="H65" s="4" t="s">
        <v>4</v>
      </c>
      <c r="I65" s="50"/>
      <c r="J65" s="4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25">
      <c r="A66" s="49" t="s">
        <v>5</v>
      </c>
      <c r="B66" s="43"/>
      <c r="C66" s="50"/>
      <c r="D66" s="42"/>
      <c r="E66" s="42"/>
      <c r="F66" s="42"/>
      <c r="G66" s="43"/>
      <c r="H66" s="4"/>
      <c r="I66" s="5"/>
      <c r="J66" s="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4" t="s">
        <v>6</v>
      </c>
      <c r="B67" s="16" t="s">
        <v>20</v>
      </c>
      <c r="C67" s="24" t="s">
        <v>8</v>
      </c>
      <c r="D67" s="24" t="s">
        <v>9</v>
      </c>
      <c r="E67" s="25" t="s">
        <v>10</v>
      </c>
      <c r="F67" s="25" t="s">
        <v>11</v>
      </c>
      <c r="G67" s="25" t="s">
        <v>13</v>
      </c>
      <c r="H67" s="25" t="s">
        <v>14</v>
      </c>
      <c r="I67" s="25" t="s">
        <v>15</v>
      </c>
      <c r="J67" s="25" t="s">
        <v>21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51" t="s">
        <v>17</v>
      </c>
      <c r="B74" s="42"/>
      <c r="C74" s="42"/>
      <c r="D74" s="43"/>
      <c r="E74" s="13">
        <f t="shared" ref="E74:F74" si="3">COUNTIF(E57:E73,"Si")</f>
        <v>0</v>
      </c>
      <c r="F74" s="13">
        <f t="shared" si="3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25">
      <c r="A76" s="48" t="s">
        <v>24</v>
      </c>
      <c r="B76" s="42"/>
      <c r="C76" s="42"/>
      <c r="D76" s="42"/>
      <c r="E76" s="42"/>
      <c r="F76" s="42"/>
      <c r="G76" s="42"/>
      <c r="H76" s="42"/>
      <c r="I76" s="42"/>
      <c r="J76" s="4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25">
      <c r="A77" s="52" t="s">
        <v>25</v>
      </c>
      <c r="B77" s="42"/>
      <c r="C77" s="42"/>
      <c r="D77" s="42"/>
      <c r="E77" s="42"/>
      <c r="F77" s="42"/>
      <c r="G77" s="42"/>
      <c r="H77" s="42"/>
      <c r="I77" s="42"/>
      <c r="J77" s="4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7.6" x14ac:dyDescent="0.25">
      <c r="A78" s="49" t="s">
        <v>3</v>
      </c>
      <c r="B78" s="43"/>
      <c r="C78" s="50"/>
      <c r="D78" s="42"/>
      <c r="E78" s="42"/>
      <c r="F78" s="42"/>
      <c r="G78" s="43"/>
      <c r="H78" s="4" t="s">
        <v>4</v>
      </c>
      <c r="I78" s="50"/>
      <c r="J78" s="4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8" x14ac:dyDescent="0.25">
      <c r="A79" s="49" t="s">
        <v>5</v>
      </c>
      <c r="B79" s="43"/>
      <c r="C79" s="50"/>
      <c r="D79" s="42"/>
      <c r="E79" s="42"/>
      <c r="F79" s="42"/>
      <c r="G79" s="43"/>
      <c r="H79" s="4"/>
      <c r="I79" s="5"/>
      <c r="J79" s="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7.6" x14ac:dyDescent="0.25">
      <c r="A80" s="16" t="s">
        <v>6</v>
      </c>
      <c r="B80" s="16" t="s">
        <v>20</v>
      </c>
      <c r="C80" s="16" t="s">
        <v>8</v>
      </c>
      <c r="D80" s="16" t="s">
        <v>9</v>
      </c>
      <c r="E80" s="7" t="s">
        <v>10</v>
      </c>
      <c r="F80" s="7" t="s">
        <v>11</v>
      </c>
      <c r="G80" s="7" t="s">
        <v>13</v>
      </c>
      <c r="H80" s="7" t="s">
        <v>14</v>
      </c>
      <c r="I80" s="7" t="s">
        <v>15</v>
      </c>
      <c r="J80" s="7" t="s">
        <v>21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 x14ac:dyDescent="0.25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18"/>
      <c r="B82" s="18"/>
      <c r="C82" s="19"/>
      <c r="D82" s="18"/>
      <c r="E82" s="18"/>
      <c r="F82" s="18"/>
      <c r="G82" s="26"/>
      <c r="H82" s="26"/>
      <c r="I82" s="26"/>
      <c r="J82" s="2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6"/>
      <c r="B83" s="26"/>
      <c r="C83" s="27"/>
      <c r="D83" s="28"/>
      <c r="E83" s="26"/>
      <c r="F83" s="26"/>
      <c r="G83" s="26"/>
      <c r="H83" s="26"/>
      <c r="I83" s="26"/>
      <c r="J83" s="2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6"/>
      <c r="B84" s="26"/>
      <c r="C84" s="29"/>
      <c r="D84" s="26"/>
      <c r="E84" s="26"/>
      <c r="F84" s="26"/>
      <c r="G84" s="26"/>
      <c r="H84" s="26"/>
      <c r="I84" s="26"/>
      <c r="J84" s="2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51" t="s">
        <v>17</v>
      </c>
      <c r="B98" s="42"/>
      <c r="C98" s="42"/>
      <c r="D98" s="43"/>
      <c r="E98" s="13">
        <f t="shared" ref="E98:F98" si="4">COUNTIF(E81:E97,"Si")</f>
        <v>0</v>
      </c>
      <c r="F98" s="13">
        <f t="shared" si="4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1.5" customHeight="1" x14ac:dyDescent="0.25">
      <c r="A100" s="52" t="s">
        <v>26</v>
      </c>
      <c r="B100" s="42"/>
      <c r="C100" s="42"/>
      <c r="D100" s="42"/>
      <c r="E100" s="42"/>
      <c r="F100" s="42"/>
      <c r="G100" s="42"/>
      <c r="H100" s="42"/>
      <c r="I100" s="42"/>
      <c r="J100" s="4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1.5" customHeight="1" x14ac:dyDescent="0.25">
      <c r="A101" s="49" t="s">
        <v>3</v>
      </c>
      <c r="B101" s="43"/>
      <c r="C101" s="50"/>
      <c r="D101" s="42"/>
      <c r="E101" s="42"/>
      <c r="F101" s="42"/>
      <c r="G101" s="43"/>
      <c r="H101" s="4" t="s">
        <v>4</v>
      </c>
      <c r="I101" s="50"/>
      <c r="J101" s="4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1.5" customHeight="1" x14ac:dyDescent="0.25">
      <c r="A102" s="49" t="s">
        <v>5</v>
      </c>
      <c r="B102" s="43"/>
      <c r="C102" s="50"/>
      <c r="D102" s="42"/>
      <c r="E102" s="42"/>
      <c r="F102" s="42"/>
      <c r="G102" s="43"/>
      <c r="H102" s="4"/>
      <c r="I102" s="5"/>
      <c r="J102" s="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7.6" x14ac:dyDescent="0.25">
      <c r="A103" s="16" t="s">
        <v>6</v>
      </c>
      <c r="B103" s="16" t="s">
        <v>20</v>
      </c>
      <c r="C103" s="16" t="s">
        <v>8</v>
      </c>
      <c r="D103" s="16" t="s">
        <v>9</v>
      </c>
      <c r="E103" s="7" t="s">
        <v>10</v>
      </c>
      <c r="F103" s="7" t="s">
        <v>11</v>
      </c>
      <c r="G103" s="7" t="s">
        <v>13</v>
      </c>
      <c r="H103" s="7" t="s">
        <v>14</v>
      </c>
      <c r="I103" s="7" t="s">
        <v>15</v>
      </c>
      <c r="J103" s="7" t="s">
        <v>21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 x14ac:dyDescent="0.25">
      <c r="A104" s="18"/>
      <c r="B104" s="18"/>
      <c r="C104" s="23"/>
      <c r="D104" s="18"/>
      <c r="E104" s="18"/>
      <c r="F104" s="18"/>
      <c r="G104" s="26"/>
      <c r="H104" s="26"/>
      <c r="I104" s="26"/>
      <c r="J104" s="2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8"/>
      <c r="B105" s="18"/>
      <c r="C105" s="23"/>
      <c r="D105" s="30"/>
      <c r="E105" s="18"/>
      <c r="F105" s="18"/>
      <c r="G105" s="26"/>
      <c r="H105" s="26"/>
      <c r="I105" s="26"/>
      <c r="J105" s="2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8"/>
      <c r="B106" s="18"/>
      <c r="C106" s="31"/>
      <c r="D106" s="18"/>
      <c r="E106" s="18"/>
      <c r="F106" s="18"/>
      <c r="G106" s="26"/>
      <c r="H106" s="26"/>
      <c r="I106" s="26"/>
      <c r="J106" s="2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51" t="s">
        <v>17</v>
      </c>
      <c r="B121" s="42"/>
      <c r="C121" s="42"/>
      <c r="D121" s="43"/>
      <c r="E121" s="13">
        <f t="shared" ref="E121:F121" si="5">COUNTIF(E104:E120,"Si")</f>
        <v>0</v>
      </c>
      <c r="F121" s="13">
        <f t="shared" si="5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25">
      <c r="A123" s="52" t="s">
        <v>27</v>
      </c>
      <c r="B123" s="42"/>
      <c r="C123" s="42"/>
      <c r="D123" s="42"/>
      <c r="E123" s="42"/>
      <c r="F123" s="42"/>
      <c r="G123" s="42"/>
      <c r="H123" s="42"/>
      <c r="I123" s="42"/>
      <c r="J123" s="4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25">
      <c r="A124" s="49" t="s">
        <v>3</v>
      </c>
      <c r="B124" s="43"/>
      <c r="C124" s="50"/>
      <c r="D124" s="42"/>
      <c r="E124" s="42"/>
      <c r="F124" s="42"/>
      <c r="G124" s="43"/>
      <c r="H124" s="4" t="s">
        <v>4</v>
      </c>
      <c r="I124" s="50"/>
      <c r="J124" s="4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25">
      <c r="A125" s="49" t="s">
        <v>5</v>
      </c>
      <c r="B125" s="43"/>
      <c r="C125" s="50"/>
      <c r="D125" s="42"/>
      <c r="E125" s="42"/>
      <c r="F125" s="42"/>
      <c r="G125" s="43"/>
      <c r="H125" s="4"/>
      <c r="I125" s="5"/>
      <c r="J125" s="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7.6" x14ac:dyDescent="0.25">
      <c r="A126" s="16" t="s">
        <v>6</v>
      </c>
      <c r="B126" s="16" t="s">
        <v>20</v>
      </c>
      <c r="C126" s="16" t="s">
        <v>8</v>
      </c>
      <c r="D126" s="16" t="s">
        <v>9</v>
      </c>
      <c r="E126" s="7" t="s">
        <v>10</v>
      </c>
      <c r="F126" s="7" t="s">
        <v>11</v>
      </c>
      <c r="G126" s="7" t="s">
        <v>13</v>
      </c>
      <c r="H126" s="7" t="s">
        <v>14</v>
      </c>
      <c r="I126" s="7" t="s">
        <v>15</v>
      </c>
      <c r="J126" s="7" t="s">
        <v>21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25">
      <c r="A127" s="26"/>
      <c r="B127" s="26"/>
      <c r="C127" s="32"/>
      <c r="D127" s="26"/>
      <c r="E127" s="26"/>
      <c r="F127" s="26"/>
      <c r="G127" s="26"/>
      <c r="H127" s="26"/>
      <c r="I127" s="26"/>
      <c r="J127" s="2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6"/>
      <c r="B128" s="26"/>
      <c r="C128" s="27"/>
      <c r="D128" s="26"/>
      <c r="E128" s="26"/>
      <c r="F128" s="26"/>
      <c r="G128" s="9"/>
      <c r="H128" s="9"/>
      <c r="I128" s="26"/>
      <c r="J128" s="2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51" t="s">
        <v>17</v>
      </c>
      <c r="B144" s="42"/>
      <c r="C144" s="42"/>
      <c r="D144" s="43"/>
      <c r="E144" s="13">
        <f t="shared" ref="E144:F144" si="6">COUNTIF(E127:E143,"Si")</f>
        <v>0</v>
      </c>
      <c r="F144" s="13">
        <f t="shared" si="6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8.5" customHeight="1" x14ac:dyDescent="0.25">
      <c r="A146" s="52" t="s">
        <v>28</v>
      </c>
      <c r="B146" s="42"/>
      <c r="C146" s="42"/>
      <c r="D146" s="42"/>
      <c r="E146" s="42"/>
      <c r="F146" s="42"/>
      <c r="G146" s="42"/>
      <c r="H146" s="42"/>
      <c r="I146" s="42"/>
      <c r="J146" s="4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8.5" customHeight="1" x14ac:dyDescent="0.25">
      <c r="A147" s="49" t="s">
        <v>3</v>
      </c>
      <c r="B147" s="43"/>
      <c r="C147" s="50"/>
      <c r="D147" s="42"/>
      <c r="E147" s="42"/>
      <c r="F147" s="42"/>
      <c r="G147" s="43"/>
      <c r="H147" s="4" t="s">
        <v>4</v>
      </c>
      <c r="I147" s="50"/>
      <c r="J147" s="4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8.5" customHeight="1" x14ac:dyDescent="0.25">
      <c r="A148" s="49" t="s">
        <v>5</v>
      </c>
      <c r="B148" s="43"/>
      <c r="C148" s="50"/>
      <c r="D148" s="42"/>
      <c r="E148" s="42"/>
      <c r="F148" s="42"/>
      <c r="G148" s="43"/>
      <c r="H148" s="4"/>
      <c r="I148" s="5"/>
      <c r="J148" s="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7.6" x14ac:dyDescent="0.25">
      <c r="A149" s="16" t="s">
        <v>6</v>
      </c>
      <c r="B149" s="16" t="s">
        <v>20</v>
      </c>
      <c r="C149" s="16" t="s">
        <v>8</v>
      </c>
      <c r="D149" s="16" t="s">
        <v>9</v>
      </c>
      <c r="E149" s="7" t="s">
        <v>10</v>
      </c>
      <c r="F149" s="7" t="s">
        <v>11</v>
      </c>
      <c r="G149" s="7" t="s">
        <v>13</v>
      </c>
      <c r="H149" s="7" t="s">
        <v>14</v>
      </c>
      <c r="I149" s="7" t="s">
        <v>15</v>
      </c>
      <c r="J149" s="7" t="s">
        <v>21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5">
      <c r="A150" s="26"/>
      <c r="B150" s="26"/>
      <c r="C150" s="27"/>
      <c r="D150" s="28"/>
      <c r="E150" s="26"/>
      <c r="F150" s="26"/>
      <c r="G150" s="26"/>
      <c r="H150" s="26"/>
      <c r="I150" s="26"/>
      <c r="J150" s="2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51" t="s">
        <v>17</v>
      </c>
      <c r="B167" s="42"/>
      <c r="C167" s="42"/>
      <c r="D167" s="43"/>
      <c r="E167" s="13">
        <f t="shared" ref="E167:F167" si="7">COUNTIF(E150:E166,"Si")</f>
        <v>0</v>
      </c>
      <c r="F167" s="13">
        <f t="shared" si="7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25">
      <c r="A169" s="52" t="s">
        <v>29</v>
      </c>
      <c r="B169" s="42"/>
      <c r="C169" s="42"/>
      <c r="D169" s="42"/>
      <c r="E169" s="42"/>
      <c r="F169" s="42"/>
      <c r="G169" s="42"/>
      <c r="H169" s="42"/>
      <c r="I169" s="42"/>
      <c r="J169" s="4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25">
      <c r="A170" s="49" t="s">
        <v>3</v>
      </c>
      <c r="B170" s="43"/>
      <c r="C170" s="50"/>
      <c r="D170" s="42"/>
      <c r="E170" s="42"/>
      <c r="F170" s="42"/>
      <c r="G170" s="43"/>
      <c r="H170" s="4" t="s">
        <v>4</v>
      </c>
      <c r="I170" s="50"/>
      <c r="J170" s="4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25">
      <c r="A171" s="49" t="s">
        <v>5</v>
      </c>
      <c r="B171" s="43"/>
      <c r="C171" s="50"/>
      <c r="D171" s="42"/>
      <c r="E171" s="42"/>
      <c r="F171" s="42"/>
      <c r="G171" s="43"/>
      <c r="H171" s="4"/>
      <c r="I171" s="5"/>
      <c r="J171" s="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7.6" x14ac:dyDescent="0.25">
      <c r="A172" s="16" t="s">
        <v>6</v>
      </c>
      <c r="B172" s="16" t="s">
        <v>20</v>
      </c>
      <c r="C172" s="16" t="s">
        <v>8</v>
      </c>
      <c r="D172" s="16" t="s">
        <v>9</v>
      </c>
      <c r="E172" s="7" t="s">
        <v>10</v>
      </c>
      <c r="F172" s="7" t="s">
        <v>11</v>
      </c>
      <c r="G172" s="7" t="s">
        <v>13</v>
      </c>
      <c r="H172" s="7" t="s">
        <v>14</v>
      </c>
      <c r="I172" s="7" t="s">
        <v>15</v>
      </c>
      <c r="J172" s="7" t="s">
        <v>21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25">
      <c r="A173" s="26"/>
      <c r="B173" s="26"/>
      <c r="C173" s="27"/>
      <c r="D173" s="28"/>
      <c r="E173" s="26"/>
      <c r="F173" s="26"/>
      <c r="G173" s="26"/>
      <c r="H173" s="26"/>
      <c r="I173" s="26"/>
      <c r="J173" s="2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6"/>
      <c r="B174" s="26"/>
      <c r="C174" s="27"/>
      <c r="D174" s="28"/>
      <c r="E174" s="26"/>
      <c r="F174" s="26"/>
      <c r="G174" s="26"/>
      <c r="H174" s="26"/>
      <c r="I174" s="26"/>
      <c r="J174" s="2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51" t="s">
        <v>17</v>
      </c>
      <c r="B190" s="42"/>
      <c r="C190" s="42"/>
      <c r="D190" s="43"/>
      <c r="E190" s="13">
        <f t="shared" ref="E190:F190" si="8">COUNTIF(E173:E189,"Si")</f>
        <v>0</v>
      </c>
      <c r="F190" s="13">
        <f t="shared" si="8"/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8.5" customHeight="1" x14ac:dyDescent="0.25">
      <c r="A192" s="52" t="s">
        <v>30</v>
      </c>
      <c r="B192" s="42"/>
      <c r="C192" s="42"/>
      <c r="D192" s="42"/>
      <c r="E192" s="42"/>
      <c r="F192" s="42"/>
      <c r="G192" s="42"/>
      <c r="H192" s="42"/>
      <c r="I192" s="42"/>
      <c r="J192" s="4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8.5" customHeight="1" x14ac:dyDescent="0.25">
      <c r="A193" s="49" t="s">
        <v>3</v>
      </c>
      <c r="B193" s="43"/>
      <c r="C193" s="50"/>
      <c r="D193" s="42"/>
      <c r="E193" s="42"/>
      <c r="F193" s="42"/>
      <c r="G193" s="43"/>
      <c r="H193" s="4" t="s">
        <v>4</v>
      </c>
      <c r="I193" s="50"/>
      <c r="J193" s="4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8.5" customHeight="1" x14ac:dyDescent="0.25">
      <c r="A194" s="49" t="s">
        <v>5</v>
      </c>
      <c r="B194" s="43"/>
      <c r="C194" s="50"/>
      <c r="D194" s="42"/>
      <c r="E194" s="42"/>
      <c r="F194" s="42"/>
      <c r="G194" s="43"/>
      <c r="H194" s="4"/>
      <c r="I194" s="5"/>
      <c r="J194" s="5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7.6" x14ac:dyDescent="0.25">
      <c r="A195" s="16" t="s">
        <v>6</v>
      </c>
      <c r="B195" s="16" t="s">
        <v>20</v>
      </c>
      <c r="C195" s="16" t="s">
        <v>8</v>
      </c>
      <c r="D195" s="16" t="s">
        <v>9</v>
      </c>
      <c r="E195" s="7" t="s">
        <v>10</v>
      </c>
      <c r="F195" s="7" t="s">
        <v>11</v>
      </c>
      <c r="G195" s="7" t="s">
        <v>13</v>
      </c>
      <c r="H195" s="7" t="s">
        <v>14</v>
      </c>
      <c r="I195" s="7" t="s">
        <v>15</v>
      </c>
      <c r="J195" s="7" t="s">
        <v>21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25">
      <c r="A196" s="26"/>
      <c r="B196" s="26"/>
      <c r="C196" s="27"/>
      <c r="D196" s="28"/>
      <c r="E196" s="26"/>
      <c r="F196" s="26"/>
      <c r="G196" s="26"/>
      <c r="H196" s="26"/>
      <c r="I196" s="26"/>
      <c r="J196" s="2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6"/>
      <c r="B197" s="26"/>
      <c r="C197" s="27"/>
      <c r="D197" s="28"/>
      <c r="E197" s="26"/>
      <c r="F197" s="26"/>
      <c r="G197" s="26"/>
      <c r="H197" s="26"/>
      <c r="I197" s="26"/>
      <c r="J197" s="2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6"/>
      <c r="B198" s="26"/>
      <c r="C198" s="26"/>
      <c r="D198" s="28"/>
      <c r="E198" s="26"/>
      <c r="F198" s="26"/>
      <c r="G198" s="26"/>
      <c r="H198" s="26"/>
      <c r="I198" s="26"/>
      <c r="J198" s="2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51" t="s">
        <v>17</v>
      </c>
      <c r="B213" s="42"/>
      <c r="C213" s="42"/>
      <c r="D213" s="43"/>
      <c r="E213" s="13">
        <f t="shared" ref="E213:F213" si="9">COUNTIF(E196:E212,"Si")</f>
        <v>0</v>
      </c>
      <c r="F213" s="13">
        <f t="shared" si="9"/>
        <v>0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.75" customHeight="1" x14ac:dyDescent="0.25">
      <c r="A215" s="52" t="s">
        <v>31</v>
      </c>
      <c r="B215" s="42"/>
      <c r="C215" s="42"/>
      <c r="D215" s="42"/>
      <c r="E215" s="42"/>
      <c r="F215" s="42"/>
      <c r="G215" s="42"/>
      <c r="H215" s="42"/>
      <c r="I215" s="42"/>
      <c r="J215" s="4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.75" customHeight="1" x14ac:dyDescent="0.25">
      <c r="A216" s="49" t="s">
        <v>3</v>
      </c>
      <c r="B216" s="43"/>
      <c r="C216" s="50"/>
      <c r="D216" s="42"/>
      <c r="E216" s="42"/>
      <c r="F216" s="42"/>
      <c r="G216" s="43"/>
      <c r="H216" s="4" t="s">
        <v>4</v>
      </c>
      <c r="I216" s="50"/>
      <c r="J216" s="4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.75" customHeight="1" x14ac:dyDescent="0.25">
      <c r="A217" s="49" t="s">
        <v>5</v>
      </c>
      <c r="B217" s="43"/>
      <c r="C217" s="50"/>
      <c r="D217" s="42"/>
      <c r="E217" s="42"/>
      <c r="F217" s="42"/>
      <c r="G217" s="43"/>
      <c r="H217" s="4"/>
      <c r="I217" s="5"/>
      <c r="J217" s="5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7.6" x14ac:dyDescent="0.25">
      <c r="A218" s="16" t="s">
        <v>6</v>
      </c>
      <c r="B218" s="16" t="s">
        <v>20</v>
      </c>
      <c r="C218" s="16" t="s">
        <v>8</v>
      </c>
      <c r="D218" s="16" t="s">
        <v>9</v>
      </c>
      <c r="E218" s="7" t="s">
        <v>10</v>
      </c>
      <c r="F218" s="7" t="s">
        <v>11</v>
      </c>
      <c r="G218" s="7" t="s">
        <v>13</v>
      </c>
      <c r="H218" s="7" t="s">
        <v>14</v>
      </c>
      <c r="I218" s="7" t="s">
        <v>15</v>
      </c>
      <c r="J218" s="7" t="s">
        <v>21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51" t="s">
        <v>17</v>
      </c>
      <c r="B236" s="42"/>
      <c r="C236" s="42"/>
      <c r="D236" s="43"/>
      <c r="E236" s="13">
        <f t="shared" ref="E236:F236" si="10">COUNTIF(E219:E235,"Si")</f>
        <v>0</v>
      </c>
      <c r="F236" s="13">
        <f t="shared" si="10"/>
        <v>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8.5" customHeight="1" x14ac:dyDescent="0.25">
      <c r="A238" s="48" t="s">
        <v>32</v>
      </c>
      <c r="B238" s="42"/>
      <c r="C238" s="42"/>
      <c r="D238" s="42"/>
      <c r="E238" s="42"/>
      <c r="F238" s="42"/>
      <c r="G238" s="42"/>
      <c r="H238" s="42"/>
      <c r="I238" s="42"/>
      <c r="J238" s="4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8.5" customHeight="1" x14ac:dyDescent="0.25">
      <c r="A239" s="52" t="s">
        <v>33</v>
      </c>
      <c r="B239" s="42"/>
      <c r="C239" s="42"/>
      <c r="D239" s="42"/>
      <c r="E239" s="42"/>
      <c r="F239" s="42"/>
      <c r="G239" s="42"/>
      <c r="H239" s="42"/>
      <c r="I239" s="42"/>
      <c r="J239" s="4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8.5" customHeight="1" x14ac:dyDescent="0.25">
      <c r="A240" s="49" t="s">
        <v>3</v>
      </c>
      <c r="B240" s="43"/>
      <c r="C240" s="50"/>
      <c r="D240" s="42"/>
      <c r="E240" s="42"/>
      <c r="F240" s="42"/>
      <c r="G240" s="43"/>
      <c r="H240" s="4" t="s">
        <v>4</v>
      </c>
      <c r="I240" s="50"/>
      <c r="J240" s="4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8.5" customHeight="1" x14ac:dyDescent="0.25">
      <c r="A241" s="49" t="s">
        <v>5</v>
      </c>
      <c r="B241" s="43"/>
      <c r="C241" s="50"/>
      <c r="D241" s="42"/>
      <c r="E241" s="42"/>
      <c r="F241" s="42"/>
      <c r="G241" s="43"/>
      <c r="H241" s="4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7.6" x14ac:dyDescent="0.25">
      <c r="A242" s="16" t="s">
        <v>6</v>
      </c>
      <c r="B242" s="16" t="s">
        <v>20</v>
      </c>
      <c r="C242" s="16" t="s">
        <v>8</v>
      </c>
      <c r="D242" s="16" t="s">
        <v>9</v>
      </c>
      <c r="E242" s="7" t="s">
        <v>10</v>
      </c>
      <c r="F242" s="7" t="s">
        <v>11</v>
      </c>
      <c r="G242" s="7" t="s">
        <v>13</v>
      </c>
      <c r="H242" s="7" t="s">
        <v>14</v>
      </c>
      <c r="I242" s="7" t="s">
        <v>15</v>
      </c>
      <c r="J242" s="7" t="s">
        <v>21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26"/>
      <c r="B243" s="26"/>
      <c r="C243" s="27"/>
      <c r="D243" s="28"/>
      <c r="E243" s="26"/>
      <c r="F243" s="26"/>
      <c r="G243" s="26"/>
      <c r="H243" s="26"/>
      <c r="I243" s="26"/>
      <c r="J243" s="26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6"/>
      <c r="B244" s="26"/>
      <c r="C244" s="27"/>
      <c r="D244" s="28"/>
      <c r="E244" s="26"/>
      <c r="F244" s="26"/>
      <c r="G244" s="26"/>
      <c r="H244" s="26"/>
      <c r="I244" s="26"/>
      <c r="J244" s="26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51" t="s">
        <v>17</v>
      </c>
      <c r="B260" s="42"/>
      <c r="C260" s="42"/>
      <c r="D260" s="43"/>
      <c r="E260" s="13">
        <f t="shared" ref="E260:F260" si="11">COUNTIF(E243:E259,"Si")</f>
        <v>0</v>
      </c>
      <c r="F260" s="13">
        <f t="shared" si="11"/>
        <v>0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3" customHeight="1" x14ac:dyDescent="0.25">
      <c r="A262" s="48" t="s">
        <v>34</v>
      </c>
      <c r="B262" s="42"/>
      <c r="C262" s="42"/>
      <c r="D262" s="42"/>
      <c r="E262" s="42"/>
      <c r="F262" s="42"/>
      <c r="G262" s="42"/>
      <c r="H262" s="42"/>
      <c r="I262" s="42"/>
      <c r="J262" s="42"/>
      <c r="K262" s="5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41.4" x14ac:dyDescent="0.25">
      <c r="A263" s="6" t="s">
        <v>35</v>
      </c>
      <c r="B263" s="16" t="s">
        <v>20</v>
      </c>
      <c r="C263" s="16" t="s">
        <v>8</v>
      </c>
      <c r="D263" s="16" t="s">
        <v>9</v>
      </c>
      <c r="E263" s="7" t="s">
        <v>10</v>
      </c>
      <c r="F263" s="7" t="s">
        <v>11</v>
      </c>
      <c r="G263" s="33" t="s">
        <v>36</v>
      </c>
      <c r="H263" s="7" t="s">
        <v>14</v>
      </c>
      <c r="I263" s="7" t="s">
        <v>37</v>
      </c>
      <c r="J263" s="7" t="s">
        <v>15</v>
      </c>
      <c r="K263" s="34" t="s">
        <v>38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6"/>
      <c r="B264" s="26"/>
      <c r="C264" s="27"/>
      <c r="D264" s="28"/>
      <c r="E264" s="26"/>
      <c r="F264" s="26"/>
      <c r="G264" s="26"/>
      <c r="H264" s="26"/>
      <c r="I264" s="26"/>
      <c r="J264" s="26"/>
      <c r="K264" s="2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6"/>
      <c r="B265" s="26"/>
      <c r="C265" s="27"/>
      <c r="D265" s="28"/>
      <c r="E265" s="26"/>
      <c r="F265" s="26"/>
      <c r="G265" s="26"/>
      <c r="H265" s="26"/>
      <c r="I265" s="26"/>
      <c r="J265" s="26"/>
      <c r="K265" s="2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6"/>
      <c r="B266" s="26"/>
      <c r="C266" s="27"/>
      <c r="D266" s="28"/>
      <c r="E266" s="26"/>
      <c r="F266" s="26"/>
      <c r="G266" s="26"/>
      <c r="H266" s="26"/>
      <c r="I266" s="26"/>
      <c r="J266" s="26"/>
      <c r="K266" s="2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6"/>
      <c r="B267" s="26"/>
      <c r="C267" s="27"/>
      <c r="D267" s="28"/>
      <c r="E267" s="26"/>
      <c r="F267" s="26"/>
      <c r="G267" s="26"/>
      <c r="H267" s="9"/>
      <c r="I267" s="26"/>
      <c r="J267" s="26"/>
      <c r="K267" s="2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6"/>
      <c r="B268" s="26"/>
      <c r="C268" s="27"/>
      <c r="D268" s="28"/>
      <c r="E268" s="26"/>
      <c r="F268" s="26"/>
      <c r="G268" s="26"/>
      <c r="H268" s="26"/>
      <c r="I268" s="26"/>
      <c r="J268" s="26"/>
      <c r="K268" s="2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6"/>
      <c r="B269" s="26"/>
      <c r="C269" s="27"/>
      <c r="D269" s="28"/>
      <c r="E269" s="26"/>
      <c r="F269" s="26"/>
      <c r="G269" s="26"/>
      <c r="H269" s="26"/>
      <c r="I269" s="26"/>
      <c r="J269" s="26"/>
      <c r="K269" s="2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51" t="s">
        <v>17</v>
      </c>
      <c r="B287" s="42"/>
      <c r="C287" s="42"/>
      <c r="D287" s="43"/>
      <c r="E287" s="13">
        <f t="shared" ref="E287:F287" si="12">COUNTIF(E270:E286,"Si")</f>
        <v>0</v>
      </c>
      <c r="F287" s="13">
        <f t="shared" si="12"/>
        <v>0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3" customHeight="1" x14ac:dyDescent="0.25">
      <c r="A289" s="48" t="s">
        <v>39</v>
      </c>
      <c r="B289" s="42"/>
      <c r="C289" s="42"/>
      <c r="D289" s="42"/>
      <c r="E289" s="42"/>
      <c r="F289" s="42"/>
      <c r="G289" s="42"/>
      <c r="H289" s="43"/>
      <c r="I289" s="3"/>
      <c r="J289" s="3"/>
      <c r="K289" s="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69" x14ac:dyDescent="0.25">
      <c r="A290" s="35" t="s">
        <v>40</v>
      </c>
      <c r="B290" s="36" t="s">
        <v>41</v>
      </c>
      <c r="C290" s="36" t="s">
        <v>42</v>
      </c>
      <c r="D290" s="37" t="s">
        <v>43</v>
      </c>
      <c r="E290" s="59" t="s">
        <v>44</v>
      </c>
      <c r="F290" s="43"/>
      <c r="G290" s="58" t="s">
        <v>45</v>
      </c>
      <c r="H290" s="4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6" t="s">
        <v>46</v>
      </c>
      <c r="B291" s="18">
        <f t="shared" ref="B291:C291" si="13">E17</f>
        <v>0</v>
      </c>
      <c r="C291" s="18">
        <f t="shared" si="13"/>
        <v>0</v>
      </c>
      <c r="D291" s="18">
        <f t="shared" ref="D291:D303" si="14">AVERAGE(B291:C291)</f>
        <v>0</v>
      </c>
      <c r="E291" s="53"/>
      <c r="F291" s="43"/>
      <c r="G291" s="53"/>
      <c r="H291" s="4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6" t="s">
        <v>47</v>
      </c>
      <c r="B292" s="18">
        <f t="shared" ref="B292:C292" si="15">E41</f>
        <v>0</v>
      </c>
      <c r="C292" s="18">
        <f t="shared" si="15"/>
        <v>0</v>
      </c>
      <c r="D292" s="18">
        <f t="shared" si="14"/>
        <v>0</v>
      </c>
      <c r="E292" s="53"/>
      <c r="F292" s="43"/>
      <c r="G292" s="53"/>
      <c r="H292" s="4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6" t="s">
        <v>48</v>
      </c>
      <c r="B293" s="18">
        <f t="shared" ref="B293:C293" si="16">E63</f>
        <v>0</v>
      </c>
      <c r="C293" s="18">
        <f t="shared" si="16"/>
        <v>0</v>
      </c>
      <c r="D293" s="18">
        <f t="shared" si="14"/>
        <v>0</v>
      </c>
      <c r="E293" s="53"/>
      <c r="F293" s="43"/>
      <c r="G293" s="53"/>
      <c r="H293" s="4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6" t="s">
        <v>49</v>
      </c>
      <c r="B294" s="18">
        <f t="shared" ref="B294:C294" si="17">E74</f>
        <v>0</v>
      </c>
      <c r="C294" s="18">
        <f t="shared" si="17"/>
        <v>0</v>
      </c>
      <c r="D294" s="18">
        <f t="shared" si="14"/>
        <v>0</v>
      </c>
      <c r="E294" s="53"/>
      <c r="F294" s="43"/>
      <c r="G294" s="53"/>
      <c r="H294" s="4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6" t="s">
        <v>50</v>
      </c>
      <c r="B295" s="18">
        <f t="shared" ref="B295:C295" si="18">E98</f>
        <v>0</v>
      </c>
      <c r="C295" s="18">
        <f t="shared" si="18"/>
        <v>0</v>
      </c>
      <c r="D295" s="18">
        <f t="shared" si="14"/>
        <v>0</v>
      </c>
      <c r="E295" s="53"/>
      <c r="F295" s="43"/>
      <c r="G295" s="53"/>
      <c r="H295" s="4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6" t="s">
        <v>51</v>
      </c>
      <c r="B296" s="18">
        <f t="shared" ref="B296:C296" si="19">E121</f>
        <v>0</v>
      </c>
      <c r="C296" s="18">
        <f t="shared" si="19"/>
        <v>0</v>
      </c>
      <c r="D296" s="18">
        <f t="shared" si="14"/>
        <v>0</v>
      </c>
      <c r="E296" s="53"/>
      <c r="F296" s="43"/>
      <c r="G296" s="53"/>
      <c r="H296" s="4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6" t="s">
        <v>52</v>
      </c>
      <c r="B297" s="18">
        <f t="shared" ref="B297:C297" si="20">E144</f>
        <v>0</v>
      </c>
      <c r="C297" s="18">
        <f t="shared" si="20"/>
        <v>0</v>
      </c>
      <c r="D297" s="18">
        <f t="shared" si="14"/>
        <v>0</v>
      </c>
      <c r="E297" s="53"/>
      <c r="F297" s="43"/>
      <c r="G297" s="53"/>
      <c r="H297" s="4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6" t="s">
        <v>53</v>
      </c>
      <c r="B298" s="18">
        <f t="shared" ref="B298:C298" si="21">E167</f>
        <v>0</v>
      </c>
      <c r="C298" s="18">
        <f t="shared" si="21"/>
        <v>0</v>
      </c>
      <c r="D298" s="18">
        <f t="shared" si="14"/>
        <v>0</v>
      </c>
      <c r="E298" s="53"/>
      <c r="F298" s="43"/>
      <c r="G298" s="53"/>
      <c r="H298" s="4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6" t="s">
        <v>54</v>
      </c>
      <c r="B299" s="18">
        <f t="shared" ref="B299:C299" si="22">E190</f>
        <v>0</v>
      </c>
      <c r="C299" s="18">
        <f t="shared" si="22"/>
        <v>0</v>
      </c>
      <c r="D299" s="18">
        <f t="shared" si="14"/>
        <v>0</v>
      </c>
      <c r="E299" s="53"/>
      <c r="F299" s="43"/>
      <c r="G299" s="53"/>
      <c r="H299" s="4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6" t="s">
        <v>55</v>
      </c>
      <c r="B300" s="18">
        <f t="shared" ref="B300:C300" si="23">E213</f>
        <v>0</v>
      </c>
      <c r="C300" s="18">
        <f t="shared" si="23"/>
        <v>0</v>
      </c>
      <c r="D300" s="18">
        <f t="shared" si="14"/>
        <v>0</v>
      </c>
      <c r="E300" s="53"/>
      <c r="F300" s="43"/>
      <c r="G300" s="53"/>
      <c r="H300" s="4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6" t="s">
        <v>56</v>
      </c>
      <c r="B301" s="18">
        <f t="shared" ref="B301:C301" si="24">E236</f>
        <v>0</v>
      </c>
      <c r="C301" s="18">
        <f t="shared" si="24"/>
        <v>0</v>
      </c>
      <c r="D301" s="18">
        <f t="shared" si="14"/>
        <v>0</v>
      </c>
      <c r="E301" s="53"/>
      <c r="F301" s="43"/>
      <c r="G301" s="53"/>
      <c r="H301" s="4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6" t="s">
        <v>57</v>
      </c>
      <c r="B302" s="18">
        <f t="shared" ref="B302:C302" si="25">E260</f>
        <v>0</v>
      </c>
      <c r="C302" s="18">
        <f t="shared" si="25"/>
        <v>0</v>
      </c>
      <c r="D302" s="18">
        <f t="shared" si="14"/>
        <v>0</v>
      </c>
      <c r="E302" s="53"/>
      <c r="F302" s="43"/>
      <c r="G302" s="53"/>
      <c r="H302" s="4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6" t="s">
        <v>58</v>
      </c>
      <c r="B303" s="18">
        <f t="shared" ref="B303:C303" si="26">E287</f>
        <v>0</v>
      </c>
      <c r="C303" s="18">
        <f t="shared" si="26"/>
        <v>0</v>
      </c>
      <c r="D303" s="18">
        <f t="shared" si="14"/>
        <v>0</v>
      </c>
      <c r="E303" s="53"/>
      <c r="F303" s="43"/>
      <c r="G303" s="53"/>
      <c r="H303" s="4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3" t="s">
        <v>17</v>
      </c>
      <c r="B304" s="13">
        <f t="shared" ref="B304:C304" si="27">SUM(B291:B303)</f>
        <v>0</v>
      </c>
      <c r="C304" s="13">
        <f t="shared" si="27"/>
        <v>0</v>
      </c>
      <c r="D304" s="13">
        <f>AVERAGE(D291:D303)</f>
        <v>0</v>
      </c>
      <c r="E304" s="54"/>
      <c r="F304" s="55"/>
      <c r="G304" s="55"/>
      <c r="H304" s="5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</sheetData>
  <mergeCells count="122">
    <mergeCell ref="E293:F293"/>
    <mergeCell ref="G293:H293"/>
    <mergeCell ref="A260:D260"/>
    <mergeCell ref="A262:K262"/>
    <mergeCell ref="A287:D287"/>
    <mergeCell ref="A289:H289"/>
    <mergeCell ref="G290:H290"/>
    <mergeCell ref="E290:F290"/>
    <mergeCell ref="E291:F291"/>
    <mergeCell ref="G291:H291"/>
    <mergeCell ref="E292:F292"/>
    <mergeCell ref="G292:H292"/>
    <mergeCell ref="A171:B171"/>
    <mergeCell ref="C171:G171"/>
    <mergeCell ref="A190:D190"/>
    <mergeCell ref="A192:J192"/>
    <mergeCell ref="A193:B193"/>
    <mergeCell ref="C193:G193"/>
    <mergeCell ref="I193:J193"/>
    <mergeCell ref="A194:B194"/>
    <mergeCell ref="C194:G194"/>
    <mergeCell ref="I170:J170"/>
    <mergeCell ref="A147:B147"/>
    <mergeCell ref="C147:G147"/>
    <mergeCell ref="I147:J147"/>
    <mergeCell ref="A148:B148"/>
    <mergeCell ref="A167:D167"/>
    <mergeCell ref="A169:J169"/>
    <mergeCell ref="A170:B170"/>
    <mergeCell ref="C148:G148"/>
    <mergeCell ref="E304:H304"/>
    <mergeCell ref="E294:F294"/>
    <mergeCell ref="G294:H294"/>
    <mergeCell ref="E295:F295"/>
    <mergeCell ref="G295:H295"/>
    <mergeCell ref="E296:F296"/>
    <mergeCell ref="G296:H296"/>
    <mergeCell ref="G297:H297"/>
    <mergeCell ref="C170:G170"/>
    <mergeCell ref="A213:D213"/>
    <mergeCell ref="A215:J215"/>
    <mergeCell ref="A216:B216"/>
    <mergeCell ref="C216:G216"/>
    <mergeCell ref="I216:J216"/>
    <mergeCell ref="A217:B217"/>
    <mergeCell ref="C217:G217"/>
    <mergeCell ref="A236:D236"/>
    <mergeCell ref="A238:J238"/>
    <mergeCell ref="A239:J239"/>
    <mergeCell ref="C240:G240"/>
    <mergeCell ref="I240:J240"/>
    <mergeCell ref="C241:G241"/>
    <mergeCell ref="A240:B240"/>
    <mergeCell ref="A241:B241"/>
    <mergeCell ref="E297:F297"/>
    <mergeCell ref="E298:F298"/>
    <mergeCell ref="E299:F299"/>
    <mergeCell ref="E300:F300"/>
    <mergeCell ref="E301:F301"/>
    <mergeCell ref="E302:F302"/>
    <mergeCell ref="E303:F303"/>
    <mergeCell ref="G298:H298"/>
    <mergeCell ref="G299:H299"/>
    <mergeCell ref="G300:H300"/>
    <mergeCell ref="G301:H301"/>
    <mergeCell ref="G302:H302"/>
    <mergeCell ref="G303:H303"/>
    <mergeCell ref="A123:J123"/>
    <mergeCell ref="A124:B124"/>
    <mergeCell ref="C124:G124"/>
    <mergeCell ref="I124:J124"/>
    <mergeCell ref="A125:B125"/>
    <mergeCell ref="A144:D144"/>
    <mergeCell ref="A146:J146"/>
    <mergeCell ref="C125:G125"/>
    <mergeCell ref="A66:B66"/>
    <mergeCell ref="C66:G66"/>
    <mergeCell ref="A79:B79"/>
    <mergeCell ref="C79:G79"/>
    <mergeCell ref="A98:D98"/>
    <mergeCell ref="A100:J100"/>
    <mergeCell ref="A101:B101"/>
    <mergeCell ref="C101:G101"/>
    <mergeCell ref="I101:J101"/>
    <mergeCell ref="A102:B102"/>
    <mergeCell ref="A121:D121"/>
    <mergeCell ref="C102:G102"/>
    <mergeCell ref="A43:B43"/>
    <mergeCell ref="C43:G43"/>
    <mergeCell ref="I43:J43"/>
    <mergeCell ref="C22:G22"/>
    <mergeCell ref="A74:D74"/>
    <mergeCell ref="A76:J76"/>
    <mergeCell ref="A77:J77"/>
    <mergeCell ref="A78:B78"/>
    <mergeCell ref="C78:G78"/>
    <mergeCell ref="I78:J78"/>
    <mergeCell ref="A44:B44"/>
    <mergeCell ref="A63:D63"/>
    <mergeCell ref="A64:J64"/>
    <mergeCell ref="A65:B65"/>
    <mergeCell ref="C65:G65"/>
    <mergeCell ref="I65:J65"/>
    <mergeCell ref="C44:G44"/>
    <mergeCell ref="A17:D17"/>
    <mergeCell ref="A19:J19"/>
    <mergeCell ref="A20:J20"/>
    <mergeCell ref="C21:G21"/>
    <mergeCell ref="I21:J21"/>
    <mergeCell ref="A21:B21"/>
    <mergeCell ref="A22:B22"/>
    <mergeCell ref="A41:D41"/>
    <mergeCell ref="A42:J42"/>
    <mergeCell ref="A1:A3"/>
    <mergeCell ref="B1:J1"/>
    <mergeCell ref="B2:J3"/>
    <mergeCell ref="A5:K5"/>
    <mergeCell ref="A6:B6"/>
    <mergeCell ref="C6:H6"/>
    <mergeCell ref="J6:K6"/>
    <mergeCell ref="A7:B7"/>
    <mergeCell ref="C7:H7"/>
  </mergeCells>
  <dataValidations count="3">
    <dataValidation type="list" allowBlank="1" sqref="E8 E9:G16 E23 E24:F40 E45 E46:F62 E67 E68:F73 E80 E81:F97 E103 E104:F120 E126 E127:F143 E149 E150:F166 E172 E173:F189 E195 E196:F212 E218 E219:F235 E242 E243:F259 E263 E264:F286" xr:uid="{00000000-0002-0000-0000-000000000000}">
      <formula1>"Si,No,N/A"</formula1>
    </dataValidation>
    <dataValidation type="list" allowBlank="1" sqref="A8:A16 A23:A40 A45:A62 A67:A73 A80:A97 A103:A120 A126:A143 A149:A166 A172:A189 A195:A212 A218:A235 A242:A259" xr:uid="{00000000-0002-0000-0000-000001000000}">
      <formula1>"Ordinaria,Extraordinaria"</formula1>
    </dataValidation>
    <dataValidation type="list" allowBlank="1" sqref="B8:B16 B23:B40 B45:B62 B67:B73 B80:B97 B103:B120 B126:B143 B149:B166 B172:B189 B195:B212 B218:B235 B242:B259 B263:B286" xr:uid="{00000000-0002-0000-0000-000002000000}">
      <formula1>"Enero,Febrero,Marzo,Abril,Mayo,Junio,Julio,Agosto,Septiembre,Octubre,Noviembre,Diciembre"</formula1>
    </dataValidation>
  </dataValidations>
  <pageMargins left="0.74791666666666701" right="0.74791666666666701" top="0.98402777777777795" bottom="0.9840277777777779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a Instancias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2023-08-20T16:06:53Z</dcterms:created>
  <dcterms:modified xsi:type="dcterms:W3CDTF">2023-08-20T16:06:54Z</dcterms:modified>
</cp:coreProperties>
</file>