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drawings/drawing7.xml" ContentType="application/vnd.openxmlformats-officedocument.drawing+xml"/>
  <Override PartName="/xl/customProperty9.bin" ContentType="application/vnd.openxmlformats-officedocument.spreadsheetml.customProperty"/>
  <Override PartName="/xl/drawings/drawing8.xml" ContentType="application/vnd.openxmlformats-officedocument.drawing+xml"/>
  <Override PartName="/xl/customProperty10.bin" ContentType="application/vnd.openxmlformats-officedocument.spreadsheetml.customProperty"/>
  <Override PartName="/xl/drawings/drawing9.xml" ContentType="application/vnd.openxmlformats-officedocument.drawing+xml"/>
  <Override PartName="/xl/customProperty11.bin" ContentType="application/vnd.openxmlformats-officedocument.spreadsheetml.customProperty"/>
  <Override PartName="/xl/drawings/drawing10.xml" ContentType="application/vnd.openxmlformats-officedocument.drawing+xml"/>
  <Override PartName="/xl/customProperty12.bin" ContentType="application/vnd.openxmlformats-officedocument.spreadsheetml.customProperty"/>
  <Override PartName="/xl/drawings/drawing11.xml" ContentType="application/vnd.openxmlformats-officedocument.drawing+xml"/>
  <Override PartName="/xl/customProperty13.bin" ContentType="application/vnd.openxmlformats-officedocument.spreadsheetml.customProperty"/>
  <Override PartName="/xl/drawings/drawing12.xml" ContentType="application/vnd.openxmlformats-officedocument.drawing+xml"/>
  <Override PartName="/xl/customProperty14.bin" ContentType="application/vnd.openxmlformats-officedocument.spreadsheetml.customProperty"/>
  <Override PartName="/xl/drawings/drawing13.xml" ContentType="application/vnd.openxmlformats-officedocument.drawing+xml"/>
  <Override PartName="/xl/customProperty15.bin" ContentType="application/vnd.openxmlformats-officedocument.spreadsheetml.customProperty"/>
  <Override PartName="/xl/drawings/drawing14.xml" ContentType="application/vnd.openxmlformats-officedocument.drawing+xml"/>
  <Override PartName="/xl/customProperty1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nelvel\Desktop\"/>
    </mc:Choice>
  </mc:AlternateContent>
  <xr:revisionPtr revIDLastSave="0" documentId="13_ncr:1_{2DF6BB88-E1A4-44CE-9FB8-00AF4ABC4A97}" xr6:coauthVersionLast="47" xr6:coauthVersionMax="47" xr10:uidLastSave="{00000000-0000-0000-0000-000000000000}"/>
  <bookViews>
    <workbookView xWindow="-120" yWindow="-120" windowWidth="29040" windowHeight="15840" tabRatio="949" activeTab="1" xr2:uid="{216F0BE2-87C1-4414-9582-B23ACAE0CD52}"/>
  </bookViews>
  <sheets>
    <sheet name="Instrucciones" sheetId="1" r:id="rId1"/>
    <sheet name="PERÍODO 1" sheetId="2" r:id="rId2"/>
    <sheet name="PERÍODO 2" sheetId="3" r:id="rId3"/>
    <sheet name="PERÍODO 3" sheetId="15" r:id="rId4"/>
    <sheet name="PERÍODO 4" sheetId="16" r:id="rId5"/>
    <sheet name="PERÍODO 5" sheetId="17" r:id="rId6"/>
    <sheet name="PERÍODO 6" sheetId="18" r:id="rId7"/>
    <sheet name="PERÍODO 7" sheetId="19" r:id="rId8"/>
    <sheet name="PERÍODO 8" sheetId="20" r:id="rId9"/>
    <sheet name="PERÍODO 9" sheetId="21" r:id="rId10"/>
    <sheet name="PERÍODO 10" sheetId="22" r:id="rId11"/>
    <sheet name="PERÍODO 11" sheetId="23" r:id="rId12"/>
    <sheet name="PERÍODO 12" sheetId="24" r:id="rId13"/>
    <sheet name="PERÍODO 13" sheetId="25" r:id="rId14"/>
    <sheet name="PERÍODO 14" sheetId="27" r:id="rId15"/>
    <sheet name="Anexos" sheetId="14" r:id="rId16"/>
  </sheets>
  <definedNames>
    <definedName name="_xlnm.Print_Area" localSheetId="0">Instrucciones!$A$1:$C$44</definedName>
    <definedName name="_xlnm.Print_Area" localSheetId="1">'PERÍODO 1'!$B$1:$H$52</definedName>
    <definedName name="_xlnm.Print_Area" localSheetId="10">'PERÍODO 10'!$A$1:$I$52</definedName>
    <definedName name="_xlnm.Print_Area" localSheetId="11">'PERÍODO 11'!$A$1:$I$52</definedName>
    <definedName name="_xlnm.Print_Area" localSheetId="12">'PERÍODO 12'!$A$1:$I$52</definedName>
    <definedName name="_xlnm.Print_Area" localSheetId="13">'PERÍODO 13'!$A$1:$I$52</definedName>
    <definedName name="_xlnm.Print_Area" localSheetId="14">'PERÍODO 14'!$A$1:$I$52</definedName>
    <definedName name="_xlnm.Print_Area" localSheetId="2">'PERÍODO 2'!$A$1:$I$52</definedName>
    <definedName name="_xlnm.Print_Area" localSheetId="3">'PERÍODO 3'!$A$1:$I$52</definedName>
    <definedName name="_xlnm.Print_Area" localSheetId="4">'PERÍODO 4'!$A$1:$I$52</definedName>
    <definedName name="_xlnm.Print_Area" localSheetId="5">'PERÍODO 5'!$A$1:$I$52</definedName>
    <definedName name="_xlnm.Print_Area" localSheetId="6">'PERÍODO 6'!$A$1:$I$52</definedName>
    <definedName name="_xlnm.Print_Area" localSheetId="7">'PERÍODO 7'!$A$1:$I$52</definedName>
    <definedName name="_xlnm.Print_Area" localSheetId="8">'PERÍODO 8'!$A$1:$I$52</definedName>
    <definedName name="_xlnm.Print_Area" localSheetId="9">'PERÍODO 9'!$A$1:$I$52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27" l="1"/>
  <c r="H2" i="27"/>
  <c r="H1" i="27"/>
  <c r="H3" i="25"/>
  <c r="H2" i="25"/>
  <c r="H1" i="25"/>
  <c r="H3" i="24"/>
  <c r="H2" i="24"/>
  <c r="H1" i="24"/>
  <c r="H3" i="23"/>
  <c r="H2" i="23"/>
  <c r="H1" i="23"/>
  <c r="H3" i="22"/>
  <c r="H2" i="22"/>
  <c r="H1" i="22"/>
  <c r="H3" i="19"/>
  <c r="H2" i="19"/>
  <c r="H1" i="19"/>
  <c r="H3" i="18"/>
  <c r="H2" i="18"/>
  <c r="H1" i="18"/>
  <c r="H3" i="17"/>
  <c r="H2" i="17"/>
  <c r="H1" i="17"/>
  <c r="H3" i="16"/>
  <c r="H2" i="16"/>
  <c r="H1" i="16"/>
  <c r="H3" i="15"/>
  <c r="H2" i="15"/>
  <c r="H1" i="15"/>
  <c r="H3" i="3"/>
  <c r="H2" i="3"/>
  <c r="H1" i="3"/>
  <c r="H3" i="21"/>
  <c r="H2" i="21"/>
  <c r="H1" i="21"/>
  <c r="H1" i="20"/>
  <c r="H3" i="20"/>
  <c r="H2" i="20"/>
  <c r="H42" i="2"/>
  <c r="H35" i="3" s="1"/>
  <c r="H41" i="3" s="1"/>
  <c r="H25" i="2"/>
  <c r="F14" i="27"/>
  <c r="E14" i="27"/>
  <c r="F14" i="25"/>
  <c r="E14" i="25"/>
  <c r="F14" i="24"/>
  <c r="E14" i="24"/>
  <c r="F14" i="23"/>
  <c r="E14" i="23"/>
  <c r="F14" i="22"/>
  <c r="E14" i="22"/>
  <c r="F14" i="21"/>
  <c r="E14" i="21"/>
  <c r="F14" i="20"/>
  <c r="E14" i="20"/>
  <c r="F14" i="19"/>
  <c r="E14" i="19"/>
  <c r="F14" i="18"/>
  <c r="E14" i="18"/>
  <c r="F14" i="17"/>
  <c r="E14" i="17"/>
  <c r="F14" i="16"/>
  <c r="E14" i="16"/>
  <c r="F14" i="15"/>
  <c r="E14" i="15"/>
  <c r="F14" i="3"/>
  <c r="E14" i="3"/>
  <c r="H31" i="27"/>
  <c r="H19" i="27"/>
  <c r="H24" i="27" s="1"/>
  <c r="F16" i="27"/>
  <c r="E16" i="27"/>
  <c r="F15" i="27"/>
  <c r="E15" i="27"/>
  <c r="F13" i="27"/>
  <c r="E13" i="27"/>
  <c r="H10" i="27"/>
  <c r="F10" i="27"/>
  <c r="C9" i="27"/>
  <c r="H8" i="27"/>
  <c r="C8" i="27"/>
  <c r="H31" i="25"/>
  <c r="H19" i="25"/>
  <c r="H24" i="25" s="1"/>
  <c r="F16" i="25"/>
  <c r="E16" i="25"/>
  <c r="F15" i="25"/>
  <c r="E15" i="25"/>
  <c r="F13" i="25"/>
  <c r="E13" i="25"/>
  <c r="H10" i="25"/>
  <c r="F10" i="25"/>
  <c r="C9" i="25"/>
  <c r="H8" i="25"/>
  <c r="C8" i="25"/>
  <c r="H31" i="24"/>
  <c r="H19" i="24"/>
  <c r="H24" i="24" s="1"/>
  <c r="F16" i="24"/>
  <c r="E16" i="24"/>
  <c r="F15" i="24"/>
  <c r="E15" i="24"/>
  <c r="F13" i="24"/>
  <c r="E13" i="24"/>
  <c r="H10" i="24"/>
  <c r="F10" i="24"/>
  <c r="C9" i="24"/>
  <c r="H8" i="24"/>
  <c r="C8" i="24"/>
  <c r="H31" i="23"/>
  <c r="H19" i="23"/>
  <c r="H24" i="23" s="1"/>
  <c r="F16" i="23"/>
  <c r="E16" i="23"/>
  <c r="F15" i="23"/>
  <c r="E15" i="23"/>
  <c r="F13" i="23"/>
  <c r="E13" i="23"/>
  <c r="H10" i="23"/>
  <c r="F10" i="23"/>
  <c r="C9" i="23"/>
  <c r="H8" i="23"/>
  <c r="C8" i="23"/>
  <c r="H31" i="22"/>
  <c r="H19" i="22"/>
  <c r="H24" i="22" s="1"/>
  <c r="F16" i="22"/>
  <c r="E16" i="22"/>
  <c r="F15" i="22"/>
  <c r="E15" i="22"/>
  <c r="F13" i="22"/>
  <c r="E13" i="22"/>
  <c r="H10" i="22"/>
  <c r="F10" i="22"/>
  <c r="C9" i="22"/>
  <c r="H8" i="22"/>
  <c r="C8" i="22"/>
  <c r="H31" i="21"/>
  <c r="H19" i="21"/>
  <c r="H24" i="21" s="1"/>
  <c r="F16" i="21"/>
  <c r="E16" i="21"/>
  <c r="F15" i="21"/>
  <c r="E15" i="21"/>
  <c r="F13" i="21"/>
  <c r="E13" i="21"/>
  <c r="H10" i="21"/>
  <c r="F10" i="21"/>
  <c r="C9" i="21"/>
  <c r="H8" i="21"/>
  <c r="C8" i="21"/>
  <c r="H31" i="20"/>
  <c r="H19" i="20"/>
  <c r="H24" i="20" s="1"/>
  <c r="F16" i="20"/>
  <c r="E16" i="20"/>
  <c r="F15" i="20"/>
  <c r="E15" i="20"/>
  <c r="F13" i="20"/>
  <c r="E13" i="20"/>
  <c r="H10" i="20"/>
  <c r="F10" i="20"/>
  <c r="C9" i="20"/>
  <c r="H8" i="20"/>
  <c r="C8" i="20"/>
  <c r="H31" i="19"/>
  <c r="H19" i="19"/>
  <c r="H24" i="19" s="1"/>
  <c r="F16" i="19"/>
  <c r="E16" i="19"/>
  <c r="F15" i="19"/>
  <c r="E15" i="19"/>
  <c r="F13" i="19"/>
  <c r="E13" i="19"/>
  <c r="H10" i="19"/>
  <c r="F10" i="19"/>
  <c r="C9" i="19"/>
  <c r="H8" i="19"/>
  <c r="C8" i="19"/>
  <c r="H31" i="18"/>
  <c r="H19" i="18"/>
  <c r="H24" i="18" s="1"/>
  <c r="F16" i="18"/>
  <c r="E16" i="18"/>
  <c r="F15" i="18"/>
  <c r="E15" i="18"/>
  <c r="F13" i="18"/>
  <c r="E13" i="18"/>
  <c r="H10" i="18"/>
  <c r="F10" i="18"/>
  <c r="C9" i="18"/>
  <c r="H8" i="18"/>
  <c r="C8" i="18"/>
  <c r="H31" i="17"/>
  <c r="H19" i="17"/>
  <c r="H24" i="17" s="1"/>
  <c r="F16" i="17"/>
  <c r="E16" i="17"/>
  <c r="F15" i="17"/>
  <c r="E15" i="17"/>
  <c r="F13" i="17"/>
  <c r="E13" i="17"/>
  <c r="H10" i="17"/>
  <c r="F10" i="17"/>
  <c r="C9" i="17"/>
  <c r="H8" i="17"/>
  <c r="C8" i="17"/>
  <c r="H31" i="16"/>
  <c r="H19" i="16"/>
  <c r="H24" i="16" s="1"/>
  <c r="F16" i="16"/>
  <c r="E16" i="16"/>
  <c r="F15" i="16"/>
  <c r="E15" i="16"/>
  <c r="F13" i="16"/>
  <c r="E13" i="16"/>
  <c r="H10" i="16"/>
  <c r="F10" i="16"/>
  <c r="C9" i="16"/>
  <c r="H8" i="16"/>
  <c r="C8" i="16"/>
  <c r="H31" i="15"/>
  <c r="H19" i="15"/>
  <c r="H24" i="15" s="1"/>
  <c r="F16" i="15"/>
  <c r="E16" i="15"/>
  <c r="F15" i="15"/>
  <c r="E15" i="15"/>
  <c r="F13" i="15"/>
  <c r="E13" i="15"/>
  <c r="H10" i="15"/>
  <c r="F10" i="15"/>
  <c r="C9" i="15"/>
  <c r="H8" i="15"/>
  <c r="C8" i="15"/>
  <c r="F16" i="3"/>
  <c r="F15" i="3"/>
  <c r="F13" i="3"/>
  <c r="E16" i="3"/>
  <c r="E15" i="3"/>
  <c r="E13" i="3"/>
  <c r="H10" i="3"/>
  <c r="F10" i="3"/>
  <c r="H8" i="3"/>
  <c r="C8" i="3"/>
  <c r="C9" i="3"/>
  <c r="H31" i="3"/>
  <c r="H19" i="3"/>
  <c r="H24" i="3" s="1"/>
  <c r="H32" i="2"/>
  <c r="H33" i="2" s="1"/>
  <c r="H35" i="15" l="1"/>
  <c r="H41" i="15" s="1"/>
  <c r="H32" i="3"/>
  <c r="H32" i="15" s="1"/>
  <c r="H32" i="16" s="1"/>
  <c r="H32" i="17" s="1"/>
  <c r="H32" i="18" s="1"/>
  <c r="H32" i="19" s="1"/>
  <c r="H32" i="20" s="1"/>
  <c r="H32" i="21" s="1"/>
  <c r="H32" i="22" s="1"/>
  <c r="H32" i="23" s="1"/>
  <c r="H32" i="24" s="1"/>
  <c r="H32" i="25" s="1"/>
  <c r="H32" i="27" s="1"/>
  <c r="H35" i="16" l="1"/>
  <c r="H41" i="16" s="1"/>
  <c r="H35" i="17" l="1"/>
  <c r="H35" i="18" l="1"/>
  <c r="H41" i="18" s="1"/>
  <c r="H35" i="19" s="1"/>
  <c r="H41" i="17"/>
  <c r="H41" i="19" l="1"/>
  <c r="H35" i="20" s="1"/>
  <c r="H41" i="20" l="1"/>
  <c r="H35" i="21" s="1"/>
  <c r="H35" i="22" l="1"/>
  <c r="H41" i="21"/>
  <c r="H41" i="22" l="1"/>
  <c r="H35" i="23" s="1"/>
  <c r="H41" i="23" l="1"/>
  <c r="H35" i="24" s="1"/>
  <c r="H41" i="24" l="1"/>
  <c r="H35" i="25" s="1"/>
  <c r="H41" i="25" l="1"/>
  <c r="H35" i="27" s="1"/>
  <c r="H41" i="27" s="1"/>
</calcChain>
</file>

<file path=xl/sharedStrings.xml><?xml version="1.0" encoding="utf-8"?>
<sst xmlns="http://schemas.openxmlformats.org/spreadsheetml/2006/main" count="1120" uniqueCount="128">
  <si>
    <t>Se debe enviar el archivo diligenciado tanto en formato excel, como en formato PDF debidamente firmado por el Supervisor del Convenio o Contrato.</t>
  </si>
  <si>
    <t>TENER EN CUENTA QUE:</t>
  </si>
  <si>
    <t>Incluir la firma del supervisor del convenio o contrato.</t>
  </si>
  <si>
    <t>FIRMA SUPERVISOR</t>
  </si>
  <si>
    <t>Si es necesario adjuntar información adicional del convenio o contrato, incluir la información en la hoja denominada "Anexos".</t>
  </si>
  <si>
    <t>ANEXOS:</t>
  </si>
  <si>
    <t>Si aplica incluir información adicional o aclaratoria. Si el convenio o contrato no reporta ejecución en el periodo a reportar, incluir la siguiente nota: El Convenio/contrato no tuvo movimiento en el periodo reportado.</t>
  </si>
  <si>
    <t>OBSERVACIONES:</t>
  </si>
  <si>
    <t>Celda automática que refleja el saldo final al corte del período</t>
  </si>
  <si>
    <t>(H) SALDO FINAL AL CORTE DEL MES</t>
  </si>
  <si>
    <t>(Si aplica) Incluir el valor de otros conceptos que aumenten el valor del convenio o contrato.  Detallar en las observaciones a qué corresponden dichos conceptos.</t>
  </si>
  <si>
    <t>(G) MAS: Otros</t>
  </si>
  <si>
    <t>(Si aplica) Incluir el valor de los rendimiento financieros que incrementan el convenio o contrato.</t>
  </si>
  <si>
    <t>(F) MAS: Rendimientos financieros</t>
  </si>
  <si>
    <t>(Si aplica) Incluir el valor de ingresos del convenio o contrato en el periodo reportado en el informe.</t>
  </si>
  <si>
    <t>(E) MAS: ingresos del periodo reportado</t>
  </si>
  <si>
    <t>(Si aplica) Incluir el valor de otros conceptos que disminuyan el valor del convenio o contrato. Detallar en las observaciones a qué corresponden dichos conceptos.</t>
  </si>
  <si>
    <t>(D) MENOS: Otros</t>
  </si>
  <si>
    <t>(Si aplica) Incluir el valor de los recursos que deben ser reintegrados al convenio o contrato.</t>
  </si>
  <si>
    <t>(C) MENOS: Devoluciones</t>
  </si>
  <si>
    <t>Incluir el valor ejecutado del convenio o contrato, en el periodo reportado en el informe.</t>
  </si>
  <si>
    <t>(B) MENOS: Valor ejecutado  en periodo reportado</t>
  </si>
  <si>
    <t>Celda automática que refleja el saldo final reportado en el mes anterior. Para el primer período trae valor cero (0)</t>
  </si>
  <si>
    <t>(A) SALDO DEL MES ANTERIOR:</t>
  </si>
  <si>
    <t>MOVIMIENTO DEL PERIODO REPORTADO</t>
  </si>
  <si>
    <t>Incluir el valor de cada uno de los giros realizados en el desarrollo del convenio o contrato.</t>
  </si>
  <si>
    <t>Incluir el número de la Resolución de Incorporación, cuando corresponda a recursos recibidos en administración.</t>
  </si>
  <si>
    <t>No. RESOLUCIÓN DE INCORPORACIÓN (Recursos recibidos)</t>
  </si>
  <si>
    <t>Incluir el número del CRP, cuando corresponda a recursos entregados en administración.</t>
  </si>
  <si>
    <t>No.CRP (Recursos entregados)</t>
  </si>
  <si>
    <t>Incluir las fechas de cada uno de los giros efectuados en el desarrollo del convenio o contrato.</t>
  </si>
  <si>
    <t>FECHA:</t>
  </si>
  <si>
    <t>GIROS</t>
  </si>
  <si>
    <t>Celda automática que refleja la sumatoria del valor del convenio más las adiciones.</t>
  </si>
  <si>
    <t>VALOR TOTAL:</t>
  </si>
  <si>
    <t>(Si aplica) Incluir la fecha  y el valor de la cuarta adición del convenio o contrato (Insertar más filas  si se suscriben mas de cuatro adiciones).</t>
  </si>
  <si>
    <t>ADICIÓN No.4:</t>
  </si>
  <si>
    <t>(Si aplica) Incluir la fecha  y el valor de la tercera adición del convenio o contrato.</t>
  </si>
  <si>
    <t>ADICIÓN No.3:</t>
  </si>
  <si>
    <t>(Si aplica) Incluir la fecha  y el valor de la segunda adición del convenio o contrato.</t>
  </si>
  <si>
    <t>ADICIÓN No.2:</t>
  </si>
  <si>
    <t>(Si aplica) Incluir la fecha  y el valor de la primera adición del convenio o contrato.</t>
  </si>
  <si>
    <t>ADICIÓN No.1:</t>
  </si>
  <si>
    <t>Incluir el valor del convenio o contrato, de acuerdo con establecido en la minuta.</t>
  </si>
  <si>
    <t>VALOR DEL CONVENIO O CONTRATO:</t>
  </si>
  <si>
    <t>(Si aplica) Incluir la nueva fecha de terminación, según la prórroga No. 2 del convenio o contrato, en formato DD/MM/AA.</t>
  </si>
  <si>
    <t>PRÓRROGA No.2:</t>
  </si>
  <si>
    <t>(Si aplica) Incluir la nueva fecha de terminación, según la prórroga No.1 del convenio o contrato, en formato DD/MM/AA.</t>
  </si>
  <si>
    <t>PRÓRROGA No.1:</t>
  </si>
  <si>
    <t>Incluir la fecha  de terminación del convenio o contrato, en formato DD/MM/AA.</t>
  </si>
  <si>
    <t>FECHA DE TERMINACIÓN:</t>
  </si>
  <si>
    <t>Incluir la fecha  de inicio del convenio o contrato, en formato DD/MM/AA.</t>
  </si>
  <si>
    <t>FECHA  DE INICIO:</t>
  </si>
  <si>
    <t>Incluir la fecha  de suscripción del convenio o contrato, en formato DD/MM/AA.</t>
  </si>
  <si>
    <t>FECHA DE SUSCRIPCIÓN:</t>
  </si>
  <si>
    <t>Incluir el número y la descripción del proyecto de inversión o financiamiento, dependiendo la fuente de financiación de los giros en el desarrollo del convenio o contrato.</t>
  </si>
  <si>
    <t>PROYECTO (S)  DE INVERSIÓN:</t>
  </si>
  <si>
    <t>Incluir el nombre completo del supervisor del convenio o contrato.</t>
  </si>
  <si>
    <t>NOMBRE DEL SUPERVISOR:</t>
  </si>
  <si>
    <t>PLAZO DE EJECUCIÓN:</t>
  </si>
  <si>
    <t>Incluir el objeto del convenio o contrato.</t>
  </si>
  <si>
    <t>OBJETO:</t>
  </si>
  <si>
    <t>Escriba el nombre de la entidad pública o privada que es objeto del reporte, con quien se celebró el convenio o contrato.</t>
  </si>
  <si>
    <t>ENTIDAD:</t>
  </si>
  <si>
    <t>Seleccionar de la lista desplagable, si corresponde a recursos entregados o recibidos en administración.</t>
  </si>
  <si>
    <t>CONVENIO DE RECURSOS:</t>
  </si>
  <si>
    <t>Seleccionar de la lista desplegable el año que corresponda.</t>
  </si>
  <si>
    <t>AÑO:</t>
  </si>
  <si>
    <t>Seleccionar de la lista desplegable el mes que corresponda.</t>
  </si>
  <si>
    <t>FECHA DEL REPORTE:</t>
  </si>
  <si>
    <t>DESCRIPCIÓN</t>
  </si>
  <si>
    <t>CAMPO</t>
  </si>
  <si>
    <t xml:space="preserve">INFORME DE AMORTIZACIÓN CONTABLE DE CONVENIOS Y CONTRATOS </t>
  </si>
  <si>
    <t>INSTRUCCIONES DE DILIGENCIAMIENTO</t>
  </si>
  <si>
    <t>ENERO</t>
  </si>
  <si>
    <t>FEBRERO</t>
  </si>
  <si>
    <t>MARZO</t>
  </si>
  <si>
    <t>ABRIL</t>
  </si>
  <si>
    <t>MAYO</t>
  </si>
  <si>
    <t>JUNIO</t>
  </si>
  <si>
    <t>JULIO</t>
  </si>
  <si>
    <t xml:space="preserve">ENTIDAD: </t>
  </si>
  <si>
    <t>No. CONVENIO O CONTRATO:</t>
  </si>
  <si>
    <t>AGOSTO</t>
  </si>
  <si>
    <t>SEPTIEMBRE</t>
  </si>
  <si>
    <t>DICIEMBRE</t>
  </si>
  <si>
    <t>PROYECTO (S) DE INVERSIÓN:</t>
  </si>
  <si>
    <t>NÚMERO</t>
  </si>
  <si>
    <t>ENTREGADOS EN ADMINISTRACIÓN</t>
  </si>
  <si>
    <t>RECIBIDOS EN ADMINISTRACIÓN</t>
  </si>
  <si>
    <t>DURACIÓN</t>
  </si>
  <si>
    <t>VALOR DEL CONVENIO O CONTRATO</t>
  </si>
  <si>
    <t>Fecha:</t>
  </si>
  <si>
    <t>FECHA DE INICIO:</t>
  </si>
  <si>
    <t>VALOR TOTAL</t>
  </si>
  <si>
    <t>FECHA</t>
  </si>
  <si>
    <t>No.RESOLUCIÓN DE INCORPORACIÓN (Recursos recibidos)</t>
  </si>
  <si>
    <t>VALOR DEL GIRO</t>
  </si>
  <si>
    <t>TOTAL GIROS DEL PERÍODO</t>
  </si>
  <si>
    <t xml:space="preserve">GIROS TOTALES </t>
  </si>
  <si>
    <t>(A)</t>
  </si>
  <si>
    <t>SALDO DEL MES ANTERIOR</t>
  </si>
  <si>
    <t>(B)</t>
  </si>
  <si>
    <t>MENOS: Valor ejecutado en periodo reportado</t>
  </si>
  <si>
    <t>(C)</t>
  </si>
  <si>
    <t>MENOS: Devoluciones</t>
  </si>
  <si>
    <t>(D)</t>
  </si>
  <si>
    <t>MENOS: Otros</t>
  </si>
  <si>
    <t>(E)</t>
  </si>
  <si>
    <t>MAS: Ingresos del período reportado</t>
  </si>
  <si>
    <t>(F)</t>
  </si>
  <si>
    <t>(G)</t>
  </si>
  <si>
    <t>MAS: Otros</t>
  </si>
  <si>
    <t>SALDO FINAL AL CORTE DEL PERÍODO</t>
  </si>
  <si>
    <t>AÑOS</t>
  </si>
  <si>
    <t>MESES</t>
  </si>
  <si>
    <t>Incluir el plazo de ejecución del convenio o contrato,  en años y/o meses .</t>
  </si>
  <si>
    <t>Celda automática que refleja la sumatoria de los giros efectuados en el período.</t>
  </si>
  <si>
    <t>GIROS TOTALES</t>
  </si>
  <si>
    <t>Celda automática que refleja la sumatoria de todos los giros efectuados durante la ejecución del convenio o contrato.</t>
  </si>
  <si>
    <t xml:space="preserve">FUNCIONAMIENTO: </t>
  </si>
  <si>
    <t>X</t>
  </si>
  <si>
    <t>Seleccionar (X) de la lista desplegable, si los Recursos corresponden a Funcionamiento.</t>
  </si>
  <si>
    <t>FIN-PR-04-FR-02</t>
  </si>
  <si>
    <t>CÓDIGO:</t>
  </si>
  <si>
    <t>VERSIÓN:</t>
  </si>
  <si>
    <t>OCTUBRE</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</si>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</sst>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 #,##0.00;\-&quot;$&quot;\ #,##0.00"/>
    <numFmt numFmtId="44" formatCode="_-&quot;$&quot;\ * #,##0.00_-;\-&quot;$&quot;\ * #,##0.00_-;_-&quot;$&quot;\ * &quot;-&quot;??_-;_-@_-"/>
    <numFmt numFmtId="164" formatCode="[$$-240A]#,##0;[Red]&quot;(&quot;[$$-240A]#,##0&quot;)&quot;"/>
    <numFmt numFmtId="165" formatCode="&quot;$&quot;\ #,##0.00"/>
  </numFmts>
  <fonts count="9" x14ac:knownFonts="1">
    <font>
      <sz val="10"/>
      <name val="Arial"/>
      <family val="2"/>
    </font>
    <font>
      <sz val="10"/>
      <name val="Arial"/>
      <family val="2"/>
    </font>
    <font>
      <b/>
      <sz val="10"/>
      <name val="Arial"/>
      <family val="2"/>
    </font>
    <font>
      <sz val="10"/>
      <color theme="1"/>
      <name val="Arial"/>
      <family val="2"/>
    </font>
    <font>
      <b/>
      <sz val="10"/>
      <color theme="1"/>
      <name val="Arial"/>
      <family val="2"/>
    </font>
    <font>
      <b/>
      <sz val="5"/>
      <name val="Arial"/>
      <family val="2"/>
    </font>
    <font>
      <sz val="11"/>
      <name val="Arial"/>
      <family val="2"/>
    </font>
    <font>
      <b/>
      <sz val="9"/>
      <color theme="1"/>
      <name val="Arial"/>
      <family val="2"/>
    </font>
    <font>
      <b/>
      <sz val="9"/>
      <name val="Arial"/>
      <family val="2"/>
    </font>
  </fonts>
  <fills count="7">
    <fill>
      <patternFill patternType="none"/>
    </fill>
    <fill>
      <patternFill patternType="gray125"/>
    </fill>
    <fill>
      <patternFill patternType="solid">
        <fgColor theme="6" tint="0.59999389629810485"/>
        <bgColor indexed="64"/>
      </patternFill>
    </fill>
    <fill>
      <patternFill patternType="solid">
        <fgColor theme="2" tint="-9.9978637043366805E-2"/>
        <bgColor indexed="64"/>
      </patternFill>
    </fill>
    <fill>
      <patternFill patternType="solid">
        <fgColor theme="6" tint="0.39997558519241921"/>
        <bgColor indexed="64"/>
      </patternFill>
    </fill>
    <fill>
      <patternFill patternType="gray0625"/>
    </fill>
    <fill>
      <patternFill patternType="gray0625">
        <bgColor theme="6" tint="0.39997558519241921"/>
      </patternFill>
    </fill>
  </fills>
  <borders count="32">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style="thin">
        <color indexed="64"/>
      </left>
      <right style="thin">
        <color rgb="FF666666"/>
      </right>
      <top style="thin">
        <color indexed="64"/>
      </top>
      <bottom/>
      <diagonal/>
    </border>
    <border>
      <left style="thin">
        <color rgb="FF666666"/>
      </left>
      <right style="thin">
        <color rgb="FF666666"/>
      </right>
      <top style="thin">
        <color indexed="64"/>
      </top>
      <bottom/>
      <diagonal/>
    </border>
    <border>
      <left style="thin">
        <color rgb="FF666666"/>
      </left>
      <right style="thin">
        <color indexed="64"/>
      </right>
      <top style="thin">
        <color indexed="64"/>
      </top>
      <bottom/>
      <diagonal/>
    </border>
    <border>
      <left style="thin">
        <color indexed="64"/>
      </left>
      <right style="thin">
        <color rgb="FF666666"/>
      </right>
      <top/>
      <bottom style="thin">
        <color indexed="64"/>
      </bottom>
      <diagonal/>
    </border>
    <border>
      <left/>
      <right style="thin">
        <color rgb="FF666666"/>
      </right>
      <top/>
      <bottom style="thin">
        <color indexed="64"/>
      </bottom>
      <diagonal/>
    </border>
  </borders>
  <cellStyleXfs count="2">
    <xf numFmtId="0" fontId="0" fillId="0" borderId="0"/>
    <xf numFmtId="44" fontId="1" fillId="0" borderId="0" applyFont="0" applyFill="0" applyBorder="0" applyAlignment="0" applyProtection="0"/>
  </cellStyleXfs>
  <cellXfs count="178">
    <xf numFmtId="0" fontId="0" fillId="0" borderId="0" xfId="0"/>
    <xf numFmtId="0" fontId="2" fillId="2" borderId="1" xfId="0" applyFont="1" applyFill="1" applyBorder="1"/>
    <xf numFmtId="0" fontId="2" fillId="2" borderId="2" xfId="0" applyFont="1" applyFill="1" applyBorder="1"/>
    <xf numFmtId="0" fontId="0" fillId="2" borderId="3" xfId="0" applyFill="1" applyBorder="1"/>
    <xf numFmtId="0" fontId="2" fillId="2" borderId="4" xfId="0" applyFont="1" applyFill="1" applyBorder="1"/>
    <xf numFmtId="0" fontId="3" fillId="0" borderId="5" xfId="0" applyFont="1" applyBorder="1" applyAlignment="1">
      <alignment vertical="center"/>
    </xf>
    <xf numFmtId="0" fontId="4" fillId="0" borderId="5" xfId="0" applyFont="1" applyBorder="1" applyAlignment="1">
      <alignment vertical="center" wrapText="1"/>
    </xf>
    <xf numFmtId="0" fontId="0" fillId="0" borderId="6" xfId="0" applyBorder="1"/>
    <xf numFmtId="0" fontId="3" fillId="0" borderId="5" xfId="0" applyFont="1" applyBorder="1" applyAlignment="1">
      <alignment vertical="center" wrapText="1"/>
    </xf>
    <xf numFmtId="0" fontId="4" fillId="0" borderId="5" xfId="0" applyFont="1" applyBorder="1" applyAlignment="1">
      <alignment vertical="center"/>
    </xf>
    <xf numFmtId="0" fontId="0" fillId="0" borderId="7" xfId="0" applyBorder="1"/>
    <xf numFmtId="0" fontId="0" fillId="0" borderId="8" xfId="0" applyBorder="1"/>
    <xf numFmtId="0" fontId="2" fillId="0" borderId="9" xfId="0" applyFont="1" applyBorder="1" applyAlignment="1">
      <alignment horizontal="left"/>
    </xf>
    <xf numFmtId="0" fontId="0" fillId="0" borderId="0" xfId="0" applyAlignment="1">
      <alignment wrapText="1"/>
    </xf>
    <xf numFmtId="0" fontId="2" fillId="0" borderId="9" xfId="0" applyFont="1" applyBorder="1" applyAlignment="1">
      <alignment horizontal="left" vertical="center" wrapText="1"/>
    </xf>
    <xf numFmtId="0" fontId="2" fillId="0" borderId="9" xfId="0" applyFont="1" applyBorder="1" applyAlignment="1">
      <alignment horizontal="left" wrapText="1"/>
    </xf>
    <xf numFmtId="164" fontId="4" fillId="0" borderId="5" xfId="0" applyNumberFormat="1" applyFont="1" applyBorder="1" applyAlignment="1">
      <alignment vertical="center"/>
    </xf>
    <xf numFmtId="164" fontId="4" fillId="0" borderId="9" xfId="0" applyNumberFormat="1"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2" fillId="0" borderId="5" xfId="0" applyFont="1" applyBorder="1"/>
    <xf numFmtId="0" fontId="0" fillId="0" borderId="5" xfId="0" applyBorder="1"/>
    <xf numFmtId="0" fontId="2" fillId="3" borderId="5" xfId="0" applyFont="1" applyFill="1" applyBorder="1" applyAlignment="1">
      <alignment horizontal="center"/>
    </xf>
    <xf numFmtId="0" fontId="2" fillId="0" borderId="0" xfId="0" applyFont="1"/>
    <xf numFmtId="0" fontId="6" fillId="0" borderId="5" xfId="0" applyFont="1" applyBorder="1" applyAlignment="1" applyProtection="1">
      <alignment horizontal="center" vertical="center"/>
      <protection locked="0"/>
    </xf>
    <xf numFmtId="0" fontId="2" fillId="0" borderId="0" xfId="0" applyFont="1" applyProtection="1">
      <protection locked="0"/>
    </xf>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4" fillId="4" borderId="5" xfId="0" applyFont="1" applyFill="1" applyBorder="1" applyAlignment="1" applyProtection="1">
      <alignment vertical="center"/>
      <protection hidden="1"/>
    </xf>
    <xf numFmtId="0" fontId="3" fillId="0" borderId="10"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4" borderId="12" xfId="0" applyFont="1" applyFill="1" applyBorder="1" applyAlignment="1" applyProtection="1">
      <alignment vertical="center"/>
      <protection hidden="1"/>
    </xf>
    <xf numFmtId="0" fontId="7" fillId="4" borderId="15" xfId="0" applyFont="1" applyFill="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hidden="1"/>
    </xf>
    <xf numFmtId="0" fontId="2" fillId="0" borderId="0" xfId="0" applyFont="1" applyAlignment="1" applyProtection="1">
      <alignment horizontal="left" vertical="center"/>
      <protection locked="0"/>
    </xf>
    <xf numFmtId="0" fontId="7" fillId="0" borderId="0" xfId="0" applyFont="1" applyAlignment="1" applyProtection="1">
      <alignment horizontal="center" vertical="center" wrapText="1"/>
      <protection locked="0"/>
    </xf>
    <xf numFmtId="0" fontId="3" fillId="0" borderId="0" xfId="0" applyFont="1" applyAlignment="1" applyProtection="1">
      <alignment vertical="center"/>
      <protection locked="0"/>
    </xf>
    <xf numFmtId="44" fontId="0" fillId="0" borderId="0" xfId="0" applyNumberFormat="1" applyAlignment="1" applyProtection="1">
      <alignment horizontal="left"/>
      <protection locked="0"/>
    </xf>
    <xf numFmtId="165" fontId="4" fillId="5" borderId="19" xfId="1" applyNumberFormat="1" applyFont="1" applyFill="1" applyBorder="1" applyAlignment="1" applyProtection="1">
      <alignment vertical="center"/>
      <protection locked="0"/>
    </xf>
    <xf numFmtId="0" fontId="3" fillId="2" borderId="5" xfId="0" applyFont="1" applyFill="1" applyBorder="1" applyAlignment="1" applyProtection="1">
      <alignment vertical="center"/>
      <protection hidden="1"/>
    </xf>
    <xf numFmtId="14" fontId="3" fillId="0" borderId="5" xfId="0" applyNumberFormat="1" applyFont="1" applyBorder="1" applyAlignment="1" applyProtection="1">
      <alignment vertical="center"/>
      <protection locked="0"/>
    </xf>
    <xf numFmtId="0" fontId="3" fillId="2" borderId="5" xfId="0" applyFont="1" applyFill="1" applyBorder="1" applyAlignment="1" applyProtection="1">
      <alignment horizontal="right" vertical="center"/>
      <protection hidden="1"/>
    </xf>
    <xf numFmtId="165" fontId="3" fillId="0" borderId="5" xfId="1" applyNumberFormat="1" applyFont="1" applyBorder="1" applyAlignment="1" applyProtection="1">
      <alignment vertical="center"/>
      <protection locked="0"/>
    </xf>
    <xf numFmtId="165" fontId="4" fillId="5" borderId="10" xfId="1" applyNumberFormat="1" applyFont="1" applyFill="1" applyBorder="1" applyAlignment="1" applyProtection="1">
      <alignment vertical="center"/>
      <protection hidden="1"/>
    </xf>
    <xf numFmtId="0" fontId="0" fillId="0" borderId="0" xfId="0" applyAlignment="1" applyProtection="1">
      <alignment vertical="top"/>
      <protection locked="0"/>
    </xf>
    <xf numFmtId="0" fontId="7"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 fillId="0" borderId="6" xfId="0" applyFont="1" applyBorder="1" applyAlignment="1" applyProtection="1">
      <alignment vertical="center"/>
      <protection locked="0"/>
    </xf>
    <xf numFmtId="7" fontId="3" fillId="0" borderId="6" xfId="1" applyNumberFormat="1" applyFont="1" applyBorder="1" applyAlignment="1" applyProtection="1">
      <alignment horizontal="right" vertical="center"/>
      <protection locked="0"/>
    </xf>
    <xf numFmtId="0" fontId="3" fillId="0" borderId="5" xfId="0" applyFont="1" applyBorder="1" applyAlignment="1" applyProtection="1">
      <alignment vertical="center"/>
      <protection locked="0"/>
    </xf>
    <xf numFmtId="7" fontId="3" fillId="0" borderId="5" xfId="1" applyNumberFormat="1" applyFont="1" applyBorder="1" applyAlignment="1" applyProtection="1">
      <alignment horizontal="right" vertical="center"/>
      <protection locked="0"/>
    </xf>
    <xf numFmtId="7" fontId="4" fillId="5" borderId="5" xfId="0" applyNumberFormat="1" applyFont="1" applyFill="1" applyBorder="1" applyAlignment="1" applyProtection="1">
      <alignment horizontal="right" vertical="center"/>
      <protection hidden="1"/>
    </xf>
    <xf numFmtId="0" fontId="0" fillId="0" borderId="0" xfId="0" applyAlignment="1" applyProtection="1">
      <alignment horizontal="left" vertical="top"/>
      <protection locked="0"/>
    </xf>
    <xf numFmtId="7" fontId="4" fillId="6" borderId="5" xfId="0" applyNumberFormat="1" applyFont="1" applyFill="1" applyBorder="1" applyAlignment="1" applyProtection="1">
      <alignment horizontal="right" vertical="center"/>
      <protection hidden="1"/>
    </xf>
    <xf numFmtId="0" fontId="2" fillId="2" borderId="5" xfId="0" applyFont="1" applyFill="1" applyBorder="1" applyAlignment="1">
      <alignment horizontal="center"/>
    </xf>
    <xf numFmtId="7" fontId="2" fillId="5" borderId="26" xfId="0" applyNumberFormat="1" applyFont="1" applyFill="1" applyBorder="1" applyAlignment="1" applyProtection="1">
      <alignment horizontal="right" vertical="center"/>
      <protection hidden="1"/>
    </xf>
    <xf numFmtId="7" fontId="0" fillId="0" borderId="26" xfId="0" applyNumberFormat="1" applyBorder="1" applyAlignment="1" applyProtection="1">
      <alignment horizontal="right" vertical="center"/>
      <protection locked="0"/>
    </xf>
    <xf numFmtId="0" fontId="2" fillId="2" borderId="8" xfId="0" applyFont="1" applyFill="1" applyBorder="1" applyAlignment="1">
      <alignment horizontal="center"/>
    </xf>
    <xf numFmtId="7" fontId="0" fillId="0" borderId="10" xfId="0" applyNumberFormat="1" applyBorder="1" applyAlignment="1" applyProtection="1">
      <alignment horizontal="right" vertical="center"/>
      <protection locked="0"/>
    </xf>
    <xf numFmtId="7" fontId="4" fillId="5" borderId="10" xfId="0" applyNumberFormat="1" applyFont="1" applyFill="1" applyBorder="1" applyAlignment="1" applyProtection="1">
      <alignment horizontal="right" vertical="center"/>
      <protection hidden="1"/>
    </xf>
    <xf numFmtId="0" fontId="4" fillId="0" borderId="0" xfId="0" applyFont="1" applyAlignment="1" applyProtection="1">
      <alignment horizontal="left" vertical="center"/>
      <protection locked="0"/>
    </xf>
    <xf numFmtId="4" fontId="4" fillId="0" borderId="0" xfId="0" applyNumberFormat="1" applyFont="1" applyAlignment="1" applyProtection="1">
      <alignment vertical="center"/>
      <protection locked="0"/>
    </xf>
    <xf numFmtId="0" fontId="0" fillId="0" borderId="23"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24" xfId="0" applyBorder="1" applyProtection="1">
      <protection locked="0"/>
    </xf>
    <xf numFmtId="0" fontId="0" fillId="0" borderId="20" xfId="0" applyBorder="1" applyProtection="1">
      <protection locked="0"/>
    </xf>
    <xf numFmtId="0" fontId="0" fillId="0" borderId="21" xfId="0" applyBorder="1" applyProtection="1">
      <protection locked="0"/>
    </xf>
    <xf numFmtId="165" fontId="4" fillId="5" borderId="19" xfId="1" applyNumberFormat="1" applyFont="1" applyFill="1" applyBorder="1" applyAlignment="1" applyProtection="1">
      <alignment vertical="center"/>
      <protection hidden="1"/>
    </xf>
    <xf numFmtId="0" fontId="7" fillId="0" borderId="10" xfId="0" applyFont="1" applyBorder="1" applyAlignment="1" applyProtection="1">
      <alignment horizontal="center" vertical="center" wrapText="1"/>
      <protection hidden="1"/>
    </xf>
    <xf numFmtId="0" fontId="2" fillId="4" borderId="16" xfId="0" applyFont="1" applyFill="1" applyBorder="1" applyAlignment="1" applyProtection="1">
      <alignment horizontal="left" vertical="top"/>
      <protection hidden="1"/>
    </xf>
    <xf numFmtId="0" fontId="4" fillId="2" borderId="5" xfId="0" applyFont="1" applyFill="1" applyBorder="1" applyAlignment="1" applyProtection="1">
      <alignment horizontal="center" vertical="center"/>
      <protection hidden="1"/>
    </xf>
    <xf numFmtId="0" fontId="3" fillId="0" borderId="5" xfId="0" applyFont="1" applyBorder="1" applyAlignment="1" applyProtection="1">
      <alignment vertical="center"/>
      <protection hidden="1"/>
    </xf>
    <xf numFmtId="0" fontId="2" fillId="4" borderId="5" xfId="0" applyFont="1" applyFill="1" applyBorder="1" applyAlignment="1" applyProtection="1">
      <alignment vertical="center"/>
      <protection hidden="1"/>
    </xf>
    <xf numFmtId="0" fontId="0" fillId="0" borderId="5" xfId="0" applyBorder="1" applyAlignment="1">
      <alignment wrapText="1"/>
    </xf>
    <xf numFmtId="0" fontId="3" fillId="0" borderId="5" xfId="0" applyFont="1" applyBorder="1" applyAlignment="1" applyProtection="1">
      <alignment horizontal="center" vertical="center"/>
      <protection locked="0"/>
    </xf>
    <xf numFmtId="0" fontId="6" fillId="0" borderId="5" xfId="0" applyFont="1" applyBorder="1" applyAlignment="1">
      <alignment horizontal="center" vertical="center"/>
    </xf>
    <xf numFmtId="14" fontId="6" fillId="0" borderId="5" xfId="0" applyNumberFormat="1" applyFont="1" applyBorder="1" applyAlignment="1">
      <alignment horizontal="center" vertical="center"/>
    </xf>
    <xf numFmtId="49" fontId="0" fillId="0" borderId="5"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hidden="1"/>
    </xf>
    <xf numFmtId="7" fontId="2" fillId="5" borderId="26" xfId="0" applyNumberFormat="1" applyFont="1" applyFill="1" applyBorder="1" applyAlignment="1" applyProtection="1">
      <alignment horizontal="right" vertical="center"/>
      <protection locked="0"/>
    </xf>
    <xf numFmtId="14" fontId="3" fillId="0" borderId="6" xfId="0" applyNumberFormat="1" applyFont="1" applyBorder="1" applyAlignment="1" applyProtection="1">
      <alignment vertical="center"/>
      <protection locked="0"/>
    </xf>
    <xf numFmtId="14" fontId="3" fillId="0" borderId="10" xfId="0" applyNumberFormat="1" applyFont="1" applyBorder="1" applyAlignment="1" applyProtection="1">
      <alignment vertical="center"/>
      <protection locked="0"/>
    </xf>
    <xf numFmtId="165" fontId="3" fillId="0" borderId="10" xfId="1" applyNumberFormat="1" applyFont="1" applyBorder="1" applyAlignment="1" applyProtection="1">
      <alignment vertical="center"/>
      <protection locked="0"/>
    </xf>
    <xf numFmtId="0" fontId="3" fillId="2" borderId="5" xfId="0" applyFont="1" applyFill="1" applyBorder="1" applyAlignment="1" applyProtection="1">
      <alignment vertical="center"/>
      <protection locked="0" hidden="1"/>
    </xf>
    <xf numFmtId="0" fontId="3" fillId="2" borderId="5" xfId="0" applyFont="1" applyFill="1" applyBorder="1" applyAlignment="1" applyProtection="1">
      <alignment horizontal="right" vertical="center"/>
      <protection locked="0" hidden="1"/>
    </xf>
    <xf numFmtId="14" fontId="6" fillId="0" borderId="5" xfId="0" applyNumberFormat="1" applyFont="1" applyBorder="1" applyAlignment="1" applyProtection="1">
      <alignment horizontal="center" vertical="center"/>
      <protection locked="0"/>
    </xf>
    <xf numFmtId="0" fontId="2" fillId="0" borderId="0" xfId="0" applyFont="1" applyAlignment="1">
      <alignment horizontal="center"/>
    </xf>
    <xf numFmtId="0" fontId="5" fillId="0" borderId="8"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6" xfId="0" applyFont="1" applyBorder="1" applyAlignment="1">
      <alignment horizontal="center" vertical="center" textRotation="255"/>
    </xf>
    <xf numFmtId="0" fontId="0" fillId="0" borderId="8"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4" fillId="4" borderId="5" xfId="0" applyFont="1" applyFill="1" applyBorder="1" applyAlignment="1" applyProtection="1">
      <alignment horizontal="left" vertical="center"/>
      <protection hidden="1"/>
    </xf>
    <xf numFmtId="0" fontId="2" fillId="4" borderId="5" xfId="0" applyFont="1" applyFill="1" applyBorder="1" applyAlignment="1" applyProtection="1">
      <alignment horizontal="left" vertical="center"/>
      <protection hidden="1"/>
    </xf>
    <xf numFmtId="0" fontId="0" fillId="0" borderId="5" xfId="0" applyBorder="1" applyAlignment="1" applyProtection="1">
      <alignment horizontal="center"/>
      <protection locked="0"/>
    </xf>
    <xf numFmtId="0" fontId="2" fillId="0" borderId="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2" fillId="2" borderId="5" xfId="0" applyFont="1" applyFill="1" applyBorder="1" applyAlignment="1" applyProtection="1">
      <alignment horizontal="center" vertical="center"/>
      <protection hidden="1"/>
    </xf>
    <xf numFmtId="0" fontId="4" fillId="4" borderId="9" xfId="0" applyFont="1" applyFill="1" applyBorder="1" applyAlignment="1" applyProtection="1">
      <alignment horizontal="left" vertical="center"/>
      <protection hidden="1"/>
    </xf>
    <xf numFmtId="0" fontId="4" fillId="4" borderId="11" xfId="0" applyFont="1" applyFill="1" applyBorder="1" applyAlignment="1" applyProtection="1">
      <alignment horizontal="left" vertical="center"/>
      <protection hidden="1"/>
    </xf>
    <xf numFmtId="0" fontId="4" fillId="4" borderId="10" xfId="0" applyFont="1" applyFill="1" applyBorder="1" applyAlignment="1" applyProtection="1">
      <alignment horizontal="left" vertical="center"/>
      <protection hidden="1"/>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 fillId="4" borderId="5" xfId="0" applyFont="1" applyFill="1" applyBorder="1" applyAlignment="1" applyProtection="1">
      <alignment horizontal="center" vertical="center"/>
      <protection hidden="1"/>
    </xf>
    <xf numFmtId="0" fontId="0" fillId="0" borderId="9"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4" borderId="9" xfId="0" applyFont="1" applyFill="1" applyBorder="1" applyAlignment="1" applyProtection="1">
      <alignment horizontal="center" vertical="center"/>
      <protection hidden="1"/>
    </xf>
    <xf numFmtId="0" fontId="4" fillId="4" borderId="10" xfId="0" applyFont="1" applyFill="1" applyBorder="1" applyAlignment="1" applyProtection="1">
      <alignment horizontal="center" vertical="center"/>
      <protection hidden="1"/>
    </xf>
    <xf numFmtId="0" fontId="4" fillId="4" borderId="23" xfId="0" applyFont="1" applyFill="1" applyBorder="1" applyAlignment="1" applyProtection="1">
      <alignment horizontal="left" vertical="center"/>
      <protection hidden="1"/>
    </xf>
    <xf numFmtId="0" fontId="4" fillId="4" borderId="18" xfId="0" applyFont="1" applyFill="1" applyBorder="1" applyAlignment="1" applyProtection="1">
      <alignment horizontal="left" vertical="center"/>
      <protection hidden="1"/>
    </xf>
    <xf numFmtId="0" fontId="4" fillId="4" borderId="19" xfId="0" applyFont="1" applyFill="1" applyBorder="1" applyAlignment="1" applyProtection="1">
      <alignment horizontal="left" vertical="center"/>
      <protection hidden="1"/>
    </xf>
    <xf numFmtId="0" fontId="4" fillId="2" borderId="9"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0" xfId="0" applyFont="1" applyFill="1" applyBorder="1" applyAlignment="1">
      <alignment horizontal="right" vertical="center"/>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3" fillId="0" borderId="9" xfId="0" applyFont="1" applyBorder="1" applyAlignment="1" applyProtection="1">
      <alignment horizontal="left" vertical="center"/>
      <protection locked="0"/>
    </xf>
    <xf numFmtId="0" fontId="4" fillId="2" borderId="9"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0" fillId="0" borderId="0" xfId="0" applyProtection="1">
      <protection locked="0"/>
    </xf>
    <xf numFmtId="0" fontId="4" fillId="4" borderId="2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2" borderId="5" xfId="0" applyFont="1" applyFill="1" applyBorder="1" applyAlignment="1">
      <alignment horizontal="left" vertical="center"/>
    </xf>
    <xf numFmtId="0" fontId="3" fillId="2" borderId="5"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2" borderId="9" xfId="0" applyFont="1" applyFill="1" applyBorder="1" applyAlignment="1">
      <alignment horizontal="left" vertical="center"/>
    </xf>
    <xf numFmtId="0" fontId="4" fillId="2" borderId="11" xfId="0" applyFont="1" applyFill="1" applyBorder="1" applyAlignment="1">
      <alignment horizontal="left" vertical="center"/>
    </xf>
    <xf numFmtId="0" fontId="4" fillId="2" borderId="10" xfId="0" applyFont="1" applyFill="1" applyBorder="1" applyAlignment="1">
      <alignment horizontal="left" vertical="center"/>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0" fillId="0" borderId="25" xfId="0"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2" fillId="0" borderId="23"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3" fillId="0" borderId="17" xfId="0" applyFont="1" applyBorder="1" applyAlignment="1" applyProtection="1">
      <alignment horizontal="left" vertical="top" wrapText="1"/>
      <protection hidden="1"/>
    </xf>
    <xf numFmtId="0" fontId="3" fillId="0" borderId="18" xfId="0" applyFont="1" applyBorder="1" applyAlignment="1" applyProtection="1">
      <alignment horizontal="left" vertical="top" wrapText="1"/>
      <protection hidden="1"/>
    </xf>
    <xf numFmtId="0" fontId="3" fillId="0" borderId="19" xfId="0" applyFont="1" applyBorder="1" applyAlignment="1" applyProtection="1">
      <alignment horizontal="left" vertical="top" wrapText="1"/>
      <protection hidden="1"/>
    </xf>
    <xf numFmtId="0" fontId="2" fillId="0" borderId="13"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locked="0"/>
    </xf>
    <xf numFmtId="0" fontId="2" fillId="2" borderId="18" xfId="0" applyFont="1" applyFill="1" applyBorder="1" applyAlignment="1" applyProtection="1">
      <alignment horizontal="center" vertical="center"/>
      <protection hidden="1"/>
    </xf>
    <xf numFmtId="0" fontId="2" fillId="2" borderId="19" xfId="0" applyFont="1" applyFill="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0" xfId="0" applyBorder="1" applyAlignment="1" applyProtection="1">
      <alignment horizontal="center" vertical="center"/>
      <protection hidden="1"/>
    </xf>
  </cellXfs>
  <cellStyles count="2">
    <cellStyle name="Moneda 2" xfId="1" xr:uid="{6576C5F3-FA0F-4CEB-B09B-3E1C08257C40}"/>
    <cellStyle name="Normal" xfId="0" builtinId="0"/>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6257CF12-A0CE-41C9-8B1F-5E94EE1FB2B8}"/>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5EFA523A-9E2F-4389-BEAB-9CB46F72DFDE}"/>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6B0BAB90-4883-42BA-A386-E13E44291626}"/>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60C57C0B-D076-4E84-BE4F-43072AED2CCA}"/>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84653605-AE51-4AFA-9C4F-468F8F1D7D56}"/>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246711F6-B506-4160-A95A-DCB7954094BA}"/>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34EA0293-5B64-483A-AD68-B525FD9E2114}"/>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F80DAC28-9DB9-45C1-AF4B-6B1D4476F372}"/>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EE6B7C75-1653-4395-8D5D-63E5C7B638D8}"/>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C1A20D62-2560-47F8-B851-0C7261148AFE}"/>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D1069AAA-3AFA-42F8-AF5C-B95F8989A33C}"/>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33DA97B9-453E-48A2-869B-7C1D6C32AFE4}"/>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0DD8BC41-2033-4775-9E4D-5AE25ACACB31}"/>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498799</xdr:colOff>
      <xdr:row>0</xdr:row>
      <xdr:rowOff>51902</xdr:rowOff>
    </xdr:from>
    <xdr:to>
      <xdr:col>1</xdr:col>
      <xdr:colOff>1105859</xdr:colOff>
      <xdr:row>2</xdr:row>
      <xdr:rowOff>163662</xdr:rowOff>
    </xdr:to>
    <xdr:pic>
      <xdr:nvPicPr>
        <xdr:cNvPr id="2" name="Imagen 1">
          <a:extLst>
            <a:ext uri="{FF2B5EF4-FFF2-40B4-BE49-F238E27FC236}">
              <a16:creationId xmlns:a16="http://schemas.microsoft.com/office/drawing/2014/main" id="{EFA0D076-1148-4093-8C2C-7029FC579703}"/>
            </a:ext>
          </a:extLst>
        </xdr:cNvPr>
        <xdr:cNvPicPr/>
      </xdr:nvPicPr>
      <xdr:blipFill>
        <a:blip xmlns:r="http://schemas.openxmlformats.org/officeDocument/2006/relationships" r:embed="rId1">
          <a:lum/>
          <a:alphaModFix/>
        </a:blip>
        <a:srcRect/>
        <a:stretch>
          <a:fillRect/>
        </a:stretch>
      </xdr:blipFill>
      <xdr:spPr>
        <a:xfrm>
          <a:off x="603574" y="51902"/>
          <a:ext cx="607060" cy="654685"/>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95F74-60C9-4AFB-BAEF-3476ECA6883A}">
  <sheetPr>
    <pageSetUpPr fitToPage="1"/>
  </sheetPr>
  <dimension ref="A1:C44"/>
  <sheetViews>
    <sheetView zoomScale="142" zoomScaleNormal="142" zoomScaleSheetLayoutView="100" workbookViewId="0">
      <selection activeCell="C8" sqref="C8"/>
    </sheetView>
  </sheetViews>
  <sheetFormatPr baseColWidth="10" defaultRowHeight="12.75" x14ac:dyDescent="0.2"/>
  <cols>
    <col min="1" max="1" width="3.140625" customWidth="1"/>
    <col min="2" max="2" width="40.140625" customWidth="1"/>
    <col min="3" max="3" width="99.42578125" customWidth="1"/>
  </cols>
  <sheetData>
    <row r="1" spans="1:3" x14ac:dyDescent="0.2">
      <c r="A1" s="91" t="s">
        <v>73</v>
      </c>
      <c r="B1" s="91"/>
      <c r="C1" s="91"/>
    </row>
    <row r="2" spans="1:3" x14ac:dyDescent="0.2">
      <c r="A2" s="91" t="s">
        <v>72</v>
      </c>
      <c r="B2" s="91"/>
      <c r="C2" s="91"/>
    </row>
    <row r="3" spans="1:3" x14ac:dyDescent="0.2">
      <c r="B3" s="23"/>
    </row>
    <row r="4" spans="1:3" x14ac:dyDescent="0.2">
      <c r="B4" s="22" t="s">
        <v>71</v>
      </c>
      <c r="C4" s="22" t="s">
        <v>70</v>
      </c>
    </row>
    <row r="5" spans="1:3" x14ac:dyDescent="0.2">
      <c r="A5" s="95"/>
      <c r="B5" s="9" t="s">
        <v>69</v>
      </c>
      <c r="C5" s="21" t="s">
        <v>68</v>
      </c>
    </row>
    <row r="6" spans="1:3" x14ac:dyDescent="0.2">
      <c r="A6" s="96"/>
      <c r="B6" s="9" t="s">
        <v>67</v>
      </c>
      <c r="C6" s="21" t="s">
        <v>66</v>
      </c>
    </row>
    <row r="7" spans="1:3" x14ac:dyDescent="0.2">
      <c r="A7" s="97"/>
      <c r="B7" s="9" t="s">
        <v>65</v>
      </c>
      <c r="C7" s="21" t="s">
        <v>64</v>
      </c>
    </row>
    <row r="8" spans="1:3" ht="25.5" x14ac:dyDescent="0.2">
      <c r="A8" s="95"/>
      <c r="B8" s="20" t="s">
        <v>63</v>
      </c>
      <c r="C8" s="78" t="s">
        <v>62</v>
      </c>
    </row>
    <row r="9" spans="1:3" x14ac:dyDescent="0.2">
      <c r="A9" s="96"/>
      <c r="B9" s="19" t="s">
        <v>61</v>
      </c>
      <c r="C9" s="5" t="s">
        <v>60</v>
      </c>
    </row>
    <row r="10" spans="1:3" x14ac:dyDescent="0.2">
      <c r="A10" s="96"/>
      <c r="B10" s="9" t="s">
        <v>59</v>
      </c>
      <c r="C10" s="5" t="s">
        <v>116</v>
      </c>
    </row>
    <row r="11" spans="1:3" x14ac:dyDescent="0.2">
      <c r="A11" s="96"/>
      <c r="B11" s="19" t="s">
        <v>120</v>
      </c>
      <c r="C11" s="5" t="s">
        <v>122</v>
      </c>
    </row>
    <row r="12" spans="1:3" ht="25.5" x14ac:dyDescent="0.2">
      <c r="A12" s="96"/>
      <c r="B12" s="19" t="s">
        <v>56</v>
      </c>
      <c r="C12" s="8" t="s">
        <v>55</v>
      </c>
    </row>
    <row r="13" spans="1:3" x14ac:dyDescent="0.2">
      <c r="A13" s="97"/>
      <c r="B13" s="20" t="s">
        <v>58</v>
      </c>
      <c r="C13" s="5" t="s">
        <v>57</v>
      </c>
    </row>
    <row r="14" spans="1:3" x14ac:dyDescent="0.2">
      <c r="A14" s="92" t="s">
        <v>90</v>
      </c>
      <c r="B14" s="9" t="s">
        <v>54</v>
      </c>
      <c r="C14" s="5" t="s">
        <v>53</v>
      </c>
    </row>
    <row r="15" spans="1:3" x14ac:dyDescent="0.2">
      <c r="A15" s="93"/>
      <c r="B15" s="9" t="s">
        <v>52</v>
      </c>
      <c r="C15" s="5" t="s">
        <v>51</v>
      </c>
    </row>
    <row r="16" spans="1:3" x14ac:dyDescent="0.2">
      <c r="A16" s="93"/>
      <c r="B16" s="9" t="s">
        <v>50</v>
      </c>
      <c r="C16" s="5" t="s">
        <v>49</v>
      </c>
    </row>
    <row r="17" spans="1:3" ht="25.5" x14ac:dyDescent="0.2">
      <c r="A17" s="93"/>
      <c r="B17" s="9" t="s">
        <v>48</v>
      </c>
      <c r="C17" s="8" t="s">
        <v>47</v>
      </c>
    </row>
    <row r="18" spans="1:3" ht="25.5" x14ac:dyDescent="0.2">
      <c r="A18" s="94"/>
      <c r="B18" s="9" t="s">
        <v>46</v>
      </c>
      <c r="C18" s="8" t="s">
        <v>45</v>
      </c>
    </row>
    <row r="19" spans="1:3" x14ac:dyDescent="0.2">
      <c r="A19" s="95"/>
      <c r="B19" s="9" t="s">
        <v>44</v>
      </c>
      <c r="C19" s="5" t="s">
        <v>43</v>
      </c>
    </row>
    <row r="20" spans="1:3" x14ac:dyDescent="0.2">
      <c r="A20" s="96"/>
      <c r="B20" s="9" t="s">
        <v>42</v>
      </c>
      <c r="C20" s="5" t="s">
        <v>41</v>
      </c>
    </row>
    <row r="21" spans="1:3" x14ac:dyDescent="0.2">
      <c r="A21" s="96"/>
      <c r="B21" s="9" t="s">
        <v>40</v>
      </c>
      <c r="C21" s="5" t="s">
        <v>39</v>
      </c>
    </row>
    <row r="22" spans="1:3" x14ac:dyDescent="0.2">
      <c r="A22" s="96"/>
      <c r="B22" s="9" t="s">
        <v>38</v>
      </c>
      <c r="C22" s="5" t="s">
        <v>37</v>
      </c>
    </row>
    <row r="23" spans="1:3" ht="25.5" x14ac:dyDescent="0.2">
      <c r="A23" s="96"/>
      <c r="B23" s="9" t="s">
        <v>36</v>
      </c>
      <c r="C23" s="8" t="s">
        <v>35</v>
      </c>
    </row>
    <row r="24" spans="1:3" x14ac:dyDescent="0.2">
      <c r="A24" s="97"/>
      <c r="B24" s="9" t="s">
        <v>34</v>
      </c>
      <c r="C24" s="5" t="s">
        <v>33</v>
      </c>
    </row>
    <row r="25" spans="1:3" x14ac:dyDescent="0.2">
      <c r="A25" s="92" t="s">
        <v>32</v>
      </c>
      <c r="B25" s="18" t="s">
        <v>31</v>
      </c>
      <c r="C25" s="5" t="s">
        <v>30</v>
      </c>
    </row>
    <row r="26" spans="1:3" x14ac:dyDescent="0.2">
      <c r="A26" s="93"/>
      <c r="B26" s="18" t="s">
        <v>29</v>
      </c>
      <c r="C26" s="5" t="s">
        <v>28</v>
      </c>
    </row>
    <row r="27" spans="1:3" ht="25.5" x14ac:dyDescent="0.2">
      <c r="A27" s="93"/>
      <c r="B27" s="18" t="s">
        <v>27</v>
      </c>
      <c r="C27" s="5" t="s">
        <v>26</v>
      </c>
    </row>
    <row r="28" spans="1:3" x14ac:dyDescent="0.2">
      <c r="A28" s="93"/>
      <c r="B28" s="17" t="s">
        <v>97</v>
      </c>
      <c r="C28" s="8" t="s">
        <v>25</v>
      </c>
    </row>
    <row r="29" spans="1:3" x14ac:dyDescent="0.2">
      <c r="A29" s="93"/>
      <c r="B29" s="17" t="s">
        <v>98</v>
      </c>
      <c r="C29" s="8" t="s">
        <v>117</v>
      </c>
    </row>
    <row r="30" spans="1:3" ht="21.75" customHeight="1" x14ac:dyDescent="0.2">
      <c r="A30" s="94"/>
      <c r="B30" s="16" t="s">
        <v>118</v>
      </c>
      <c r="C30" s="8" t="s">
        <v>119</v>
      </c>
    </row>
    <row r="31" spans="1:3" x14ac:dyDescent="0.2">
      <c r="A31" s="92" t="s">
        <v>24</v>
      </c>
      <c r="B31" s="15" t="s">
        <v>23</v>
      </c>
      <c r="C31" s="8" t="s">
        <v>22</v>
      </c>
    </row>
    <row r="32" spans="1:3" s="13" customFormat="1" ht="33.75" customHeight="1" x14ac:dyDescent="0.2">
      <c r="A32" s="93"/>
      <c r="B32" s="15" t="s">
        <v>21</v>
      </c>
      <c r="C32" s="8" t="s">
        <v>20</v>
      </c>
    </row>
    <row r="33" spans="1:3" s="13" customFormat="1" ht="33.75" customHeight="1" x14ac:dyDescent="0.2">
      <c r="A33" s="93"/>
      <c r="B33" s="14" t="s">
        <v>19</v>
      </c>
      <c r="C33" s="8" t="s">
        <v>18</v>
      </c>
    </row>
    <row r="34" spans="1:3" s="13" customFormat="1" ht="33.75" customHeight="1" x14ac:dyDescent="0.2">
      <c r="A34" s="93"/>
      <c r="B34" s="14" t="s">
        <v>17</v>
      </c>
      <c r="C34" s="8" t="s">
        <v>16</v>
      </c>
    </row>
    <row r="35" spans="1:3" s="13" customFormat="1" ht="33.75" customHeight="1" x14ac:dyDescent="0.2">
      <c r="A35" s="93"/>
      <c r="B35" s="14" t="s">
        <v>15</v>
      </c>
      <c r="C35" s="8" t="s">
        <v>14</v>
      </c>
    </row>
    <row r="36" spans="1:3" s="13" customFormat="1" ht="33.75" customHeight="1" x14ac:dyDescent="0.2">
      <c r="A36" s="93"/>
      <c r="B36" s="14" t="s">
        <v>13</v>
      </c>
      <c r="C36" s="8" t="s">
        <v>12</v>
      </c>
    </row>
    <row r="37" spans="1:3" s="13" customFormat="1" ht="33.75" customHeight="1" x14ac:dyDescent="0.2">
      <c r="A37" s="93"/>
      <c r="B37" s="14" t="s">
        <v>11</v>
      </c>
      <c r="C37" s="8" t="s">
        <v>10</v>
      </c>
    </row>
    <row r="38" spans="1:3" x14ac:dyDescent="0.2">
      <c r="A38" s="94"/>
      <c r="B38" s="12" t="s">
        <v>9</v>
      </c>
      <c r="C38" s="8" t="s">
        <v>8</v>
      </c>
    </row>
    <row r="39" spans="1:3" ht="25.5" x14ac:dyDescent="0.2">
      <c r="A39" s="11"/>
      <c r="B39" s="9" t="s">
        <v>7</v>
      </c>
      <c r="C39" s="8" t="s">
        <v>6</v>
      </c>
    </row>
    <row r="40" spans="1:3" ht="25.5" x14ac:dyDescent="0.2">
      <c r="A40" s="10"/>
      <c r="B40" s="9" t="s">
        <v>5</v>
      </c>
      <c r="C40" s="8" t="s">
        <v>4</v>
      </c>
    </row>
    <row r="41" spans="1:3" x14ac:dyDescent="0.2">
      <c r="A41" s="7"/>
      <c r="B41" s="6" t="s">
        <v>3</v>
      </c>
      <c r="C41" s="5" t="s">
        <v>2</v>
      </c>
    </row>
    <row r="42" spans="1:3" ht="13.5" thickBot="1" x14ac:dyDescent="0.25"/>
    <row r="43" spans="1:3" x14ac:dyDescent="0.2">
      <c r="B43" s="4" t="s">
        <v>1</v>
      </c>
      <c r="C43" s="3"/>
    </row>
    <row r="44" spans="1:3" ht="13.5" thickBot="1" x14ac:dyDescent="0.25">
      <c r="B44" s="2" t="s">
        <v>0</v>
      </c>
      <c r="C44" s="1"/>
    </row>
  </sheetData>
  <sheetProtection algorithmName="SHA-512" hashValue="jZotFXP+zvbRqo9skqLWw+rhvHpSjqogH5lVJTDQ7Z4M50cvIP3V/n8Aps7zrE+p0ENRKGKn1y/ujOkyixa/oA==" saltValue="OXzcNEnK0Y1RgO0pnR2PRA==" spinCount="100000" sheet="1" objects="1" scenarios="1" selectLockedCells="1" selectUnlockedCells="1"/>
  <mergeCells count="8">
    <mergeCell ref="A1:C1"/>
    <mergeCell ref="A2:C2"/>
    <mergeCell ref="A25:A30"/>
    <mergeCell ref="A31:A38"/>
    <mergeCell ref="A5:A7"/>
    <mergeCell ref="A8:A13"/>
    <mergeCell ref="A14:A18"/>
    <mergeCell ref="A19:A24"/>
  </mergeCells>
  <dataValidations count="1">
    <dataValidation type="list" allowBlank="1" sqref="C31:C32" xr:uid="{DDD35E80-EE77-43FF-BC0D-B9538839E574}">
      <formula1>"DÍA,1,2,3,4,5,6,7,8,9,10,11,12,13,14,15,16,17,18,19,20,21,22,23,24,25,26,27,28,29,30,31"</formula1>
    </dataValidation>
  </dataValidations>
  <pageMargins left="0.70866141732283472" right="0.70866141732283472" top="0.74803149606299213" bottom="0.74803149606299213" header="0.31496062992125984" footer="0.31496062992125984"/>
  <pageSetup scale="64" orientation="portrait"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217AE-EBE8-4FE1-873D-76CB0D10FBBB}">
  <sheetPr>
    <pageSetUpPr fitToPage="1"/>
  </sheetPr>
  <dimension ref="B1:K52"/>
  <sheetViews>
    <sheetView showGridLines="0" zoomScaleNormal="100" zoomScaleSheetLayoutView="100" workbookViewId="0">
      <selection activeCell="H1" sqref="H1"/>
    </sheetView>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85"/>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8'!H32+'PERÍODO 9'!H31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8'!H41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DFgbVpDc5R0wRbHKyv/yiab5Nc3KFIPu7WgFFgxhchn/W3VggFUubK7TxJakHUP1Y6cdqRRhHTMs65prhr7/iA==" saltValue="+qKIhTxLP4YLL7a8NVpEkg==" spinCount="100000" sheet="1" objects="1" scenarios="1" insertRows="0" deleteRows="0"/>
  <mergeCells count="44">
    <mergeCell ref="C9:H9"/>
    <mergeCell ref="B1:B3"/>
    <mergeCell ref="C1:F3"/>
    <mergeCell ref="C5:F5"/>
    <mergeCell ref="C6:H6"/>
    <mergeCell ref="C8:F8"/>
    <mergeCell ref="B10:D10"/>
    <mergeCell ref="B12:D16"/>
    <mergeCell ref="F12:H12"/>
    <mergeCell ref="B17:D17"/>
    <mergeCell ref="B19:C19"/>
    <mergeCell ref="E19:G19"/>
    <mergeCell ref="E17:H17"/>
    <mergeCell ref="B11:G11"/>
    <mergeCell ref="F13:H13"/>
    <mergeCell ref="F15:H15"/>
    <mergeCell ref="F16:H16"/>
    <mergeCell ref="F14:H14"/>
    <mergeCell ref="E24:G24"/>
    <mergeCell ref="B26:H26"/>
    <mergeCell ref="C27:E27"/>
    <mergeCell ref="F27:G27"/>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45:H45"/>
    <mergeCell ref="B46:H46"/>
    <mergeCell ref="B51:H51"/>
    <mergeCell ref="C39:G39"/>
    <mergeCell ref="C40:G40"/>
    <mergeCell ref="C41:G41"/>
    <mergeCell ref="B43:H43"/>
    <mergeCell ref="B44:H44"/>
  </mergeCells>
  <conditionalFormatting sqref="H31:H32">
    <cfRule type="expression" dxfId="17" priority="2">
      <formula>$H$31&gt;$H$24</formula>
    </cfRule>
    <cfRule type="expression" dxfId="16" priority="4">
      <formula>#REF!&gt;#REF!</formula>
    </cfRule>
  </conditionalFormatting>
  <conditionalFormatting sqref="H32">
    <cfRule type="expression" dxfId="15" priority="1">
      <formula>$H$32&gt;$H$24</formula>
    </cfRule>
  </conditionalFormatting>
  <dataValidations count="12">
    <dataValidation type="whole" allowBlank="1" showInputMessage="1" showErrorMessage="1" sqref="H10" xr:uid="{BB723ED5-5870-4103-89A3-6F7723F916FC}">
      <formula1>1</formula1>
      <formula2>12</formula2>
    </dataValidation>
    <dataValidation type="whole" allowBlank="1" showInputMessage="1" showErrorMessage="1" sqref="H19:H24" xr:uid="{CDEED2AB-12FD-4FD2-8AF3-27C15719B826}">
      <formula1>0</formula1>
      <formula2>999999999999999</formula2>
    </dataValidation>
    <dataValidation type="decimal" allowBlank="1" showInputMessage="1" showErrorMessage="1" sqref="H28:H30 H35:H41" xr:uid="{6D726C75-9CAD-42DD-A751-ED8BCD83FFB5}">
      <formula1>0</formula1>
      <formula2>999999999999999</formula2>
    </dataValidation>
    <dataValidation type="list" allowBlank="1" showInputMessage="1" showErrorMessage="1" prompt="Seleccione el año que corresponda." sqref="H5" xr:uid="{2D8D1B91-ED1D-407C-A2EE-BCFAC6434471}">
      <formula1>$K$19:$K$30</formula1>
    </dataValidation>
    <dataValidation allowBlank="1" showInputMessage="1" showErrorMessage="1" error="El valor de los GIROS no puede ser superior al VALOR TOTAL del convenio" sqref="H31:H32" xr:uid="{088B2DF1-46DD-41E2-96F1-942C531C8276}"/>
    <dataValidation type="list" allowBlank="1" showInputMessage="1" showErrorMessage="1" sqref="C6" xr:uid="{F44FC94C-FD4A-4BF4-883A-1BB69AA3E594}">
      <formula1>$K$13:$K$15</formula1>
    </dataValidation>
    <dataValidation type="date" allowBlank="1" showInputMessage="1" showErrorMessage="1" sqref="G24" xr:uid="{A769237A-13E5-44A5-A562-1EEDC755AF70}">
      <formula1>42370</formula1>
      <formula2>46022</formula2>
    </dataValidation>
    <dataValidation type="list" allowBlank="1" showInputMessage="1" showErrorMessage="1" prompt="Seleccione el año que corresponda." sqref="H7" xr:uid="{26E34567-18D5-46EF-BBA2-3F6CC7965E8D}">
      <formula1>#REF!</formula1>
    </dataValidation>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6C94DB9D-0AB1-4B49-A5A9-7265E37E1B55}">
      <formula1>"DÍA,1,2,3,4,5,6,7,8,9,10,11,12,13,14,15,16,17,18,19,20,21,22,23,24,25,26,27,28,29,30,31"</formula1>
    </dataValidation>
    <dataValidation type="list" allowBlank="1" showInputMessage="1" showErrorMessage="1" sqref="H11" xr:uid="{DA98DF75-8680-4194-9770-C2DD457C70AE}">
      <formula1>$K$32</formula1>
    </dataValidation>
    <dataValidation type="list" allowBlank="1" showInputMessage="1" showErrorMessage="1" prompt="Selecciones el mes que corresponda." sqref="E7:G7" xr:uid="{E8C0FFBD-33BA-4842-AC04-052BE47E1BFF}">
      <formula1>$K$1:$K$18</formula1>
    </dataValidation>
    <dataValidation type="list" allowBlank="1" showInputMessage="1" showErrorMessage="1" sqref="C5" xr:uid="{66B1914F-EB57-4563-B324-536B21E6A4BE}">
      <formula1>$K$1:$K$12</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E1EA0-A197-44A4-81C0-C0B69055258A}">
  <sheetPr>
    <pageSetUpPr fitToPage="1"/>
  </sheetPr>
  <dimension ref="B1:K52"/>
  <sheetViews>
    <sheetView showGridLines="0" zoomScaleNormal="100" zoomScaleSheetLayoutView="100" workbookViewId="0"/>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9'!H32+'PERÍODO 10'!H31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9'!H41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FNjVceBUKQhvXChO7ZT4lbEpuG257/ajpch3+Dyd2TPZ8FK/6j42sTIigCa/NUoIdgRUU0U4/pckNNeG4jKfQA==" saltValue="+EKqMJyAn6/pXs5M04hmgQ==" spinCount="100000" sheet="1" objects="1" scenarios="1" insertRows="0" deleteRows="0"/>
  <mergeCells count="44">
    <mergeCell ref="C9:H9"/>
    <mergeCell ref="B1:B3"/>
    <mergeCell ref="C1:F3"/>
    <mergeCell ref="C5:F5"/>
    <mergeCell ref="C6:H6"/>
    <mergeCell ref="C8:F8"/>
    <mergeCell ref="B10:D10"/>
    <mergeCell ref="B12:D16"/>
    <mergeCell ref="F12:H12"/>
    <mergeCell ref="B17:D17"/>
    <mergeCell ref="B19:C19"/>
    <mergeCell ref="E19:G19"/>
    <mergeCell ref="E17:H17"/>
    <mergeCell ref="B11:G11"/>
    <mergeCell ref="F13:H13"/>
    <mergeCell ref="F15:H15"/>
    <mergeCell ref="F16:H16"/>
    <mergeCell ref="F14:H14"/>
    <mergeCell ref="E24:G24"/>
    <mergeCell ref="B26:H26"/>
    <mergeCell ref="C27:E27"/>
    <mergeCell ref="F27:G27"/>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45:H45"/>
    <mergeCell ref="B46:H46"/>
    <mergeCell ref="B51:H51"/>
    <mergeCell ref="C39:G39"/>
    <mergeCell ref="C40:G40"/>
    <mergeCell ref="C41:G41"/>
    <mergeCell ref="B43:H43"/>
    <mergeCell ref="B44:H44"/>
  </mergeCells>
  <conditionalFormatting sqref="H31:H32">
    <cfRule type="expression" dxfId="14" priority="2">
      <formula>$H$31&gt;$H$24</formula>
    </cfRule>
    <cfRule type="expression" dxfId="13" priority="4">
      <formula>#REF!&gt;#REF!</formula>
    </cfRule>
  </conditionalFormatting>
  <conditionalFormatting sqref="H32">
    <cfRule type="expression" dxfId="12" priority="1">
      <formula>$H$32&gt;$H$24</formula>
    </cfRule>
  </conditionalFormatting>
  <dataValidations count="12">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A7F5194E-2176-45F8-A4A7-6B54E7E02906}">
      <formula1>"DÍA,1,2,3,4,5,6,7,8,9,10,11,12,13,14,15,16,17,18,19,20,21,22,23,24,25,26,27,28,29,30,31"</formula1>
    </dataValidation>
    <dataValidation type="list" allowBlank="1" showInputMessage="1" showErrorMessage="1" prompt="Seleccione el año que corresponda." sqref="H7" xr:uid="{0C832D79-4AA5-4D04-B4EC-D2C9711C92D7}">
      <formula1>#REF!</formula1>
    </dataValidation>
    <dataValidation type="date" allowBlank="1" showInputMessage="1" showErrorMessage="1" sqref="G24" xr:uid="{26EC3A2B-E712-435C-B378-BD4C3CC3FD3C}">
      <formula1>42370</formula1>
      <formula2>46022</formula2>
    </dataValidation>
    <dataValidation type="list" allowBlank="1" showInputMessage="1" showErrorMessage="1" sqref="C6" xr:uid="{2414F2A0-9321-4362-9B73-0F830A7138C4}">
      <formula1>$K$13:$K$15</formula1>
    </dataValidation>
    <dataValidation allowBlank="1" showInputMessage="1" showErrorMessage="1" error="El valor de los GIROS no puede ser superior al VALOR TOTAL del convenio" sqref="H31:H32" xr:uid="{5D738577-692F-4E45-820C-B46FA0E2C046}"/>
    <dataValidation type="list" allowBlank="1" showInputMessage="1" showErrorMessage="1" prompt="Seleccione el año que corresponda." sqref="H5" xr:uid="{EAFFD8D6-35D9-4D8A-8CE8-0B7EA4E93B8E}">
      <formula1>$K$19:$K$30</formula1>
    </dataValidation>
    <dataValidation type="decimal" allowBlank="1" showInputMessage="1" showErrorMessage="1" sqref="H28:H30 H35:H41" xr:uid="{EEFD0451-9EFA-495D-AB41-EC6AF9539D69}">
      <formula1>0</formula1>
      <formula2>999999999999999</formula2>
    </dataValidation>
    <dataValidation type="whole" allowBlank="1" showInputMessage="1" showErrorMessage="1" sqref="H19:H24" xr:uid="{174AA3C9-87AB-43E8-A28C-67FAAE801946}">
      <formula1>0</formula1>
      <formula2>999999999999999</formula2>
    </dataValidation>
    <dataValidation type="whole" allowBlank="1" showInputMessage="1" showErrorMessage="1" sqref="H10" xr:uid="{4F998F7B-1476-461C-B3D9-17B194104623}">
      <formula1>1</formula1>
      <formula2>12</formula2>
    </dataValidation>
    <dataValidation type="list" allowBlank="1" showInputMessage="1" showErrorMessage="1" sqref="H11" xr:uid="{66B910AF-E013-4122-BD7B-549C5D1BA7B4}">
      <formula1>$K$32</formula1>
    </dataValidation>
    <dataValidation type="list" allowBlank="1" showInputMessage="1" showErrorMessage="1" sqref="C5" xr:uid="{76704956-92AC-440B-9D7D-4E55973299CC}">
      <formula1>$K$1:$K$12</formula1>
    </dataValidation>
    <dataValidation type="list" allowBlank="1" showInputMessage="1" showErrorMessage="1" prompt="Selecciones el mes que corresponda." sqref="E7:G7" xr:uid="{737D393F-15A4-4394-A3A7-AF24E3C55BB9}">
      <formula1>$K$1:$K$18</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B4920-0896-4DAB-8EA1-870541CD5912}">
  <sheetPr>
    <pageSetUpPr fitToPage="1"/>
  </sheetPr>
  <dimension ref="B1:K52"/>
  <sheetViews>
    <sheetView showGridLines="0" zoomScaleNormal="100" zoomScaleSheetLayoutView="100" workbookViewId="0"/>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10'!H32+'PERÍODO 11'!H31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10'!H41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fKp5MDV3Lu2ZI/TCcryvPT2n6MX8v3olITSsaJMGxd87h8cQqo1AtBqsVEyGjN75zLIYIRYXH3tBVF3lg6PaKg==" saltValue="mxH9YEEoKcSaFHR5u+Mhtg==" spinCount="100000" sheet="1" objects="1" scenarios="1" insertRows="0" deleteRows="0"/>
  <mergeCells count="44">
    <mergeCell ref="C9:H9"/>
    <mergeCell ref="B1:B3"/>
    <mergeCell ref="C1:F3"/>
    <mergeCell ref="C5:F5"/>
    <mergeCell ref="C6:H6"/>
    <mergeCell ref="C8:F8"/>
    <mergeCell ref="B10:D10"/>
    <mergeCell ref="B12:D16"/>
    <mergeCell ref="F12:H12"/>
    <mergeCell ref="B17:D17"/>
    <mergeCell ref="B19:C19"/>
    <mergeCell ref="E19:G19"/>
    <mergeCell ref="E17:H17"/>
    <mergeCell ref="B11:G11"/>
    <mergeCell ref="F13:H13"/>
    <mergeCell ref="F15:H15"/>
    <mergeCell ref="F16:H16"/>
    <mergeCell ref="F14:H14"/>
    <mergeCell ref="E24:G24"/>
    <mergeCell ref="B26:H26"/>
    <mergeCell ref="C27:E27"/>
    <mergeCell ref="F27:G27"/>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45:H45"/>
    <mergeCell ref="B46:H46"/>
    <mergeCell ref="B51:H51"/>
    <mergeCell ref="C39:G39"/>
    <mergeCell ref="C40:G40"/>
    <mergeCell ref="C41:G41"/>
    <mergeCell ref="B43:H43"/>
    <mergeCell ref="B44:H44"/>
  </mergeCells>
  <conditionalFormatting sqref="H31:H32">
    <cfRule type="expression" dxfId="11" priority="2">
      <formula>$H$31&gt;$H$24</formula>
    </cfRule>
    <cfRule type="expression" dxfId="10" priority="4">
      <formula>#REF!&gt;#REF!</formula>
    </cfRule>
  </conditionalFormatting>
  <conditionalFormatting sqref="H32">
    <cfRule type="expression" dxfId="9" priority="1">
      <formula>$H$32&gt;$H$24</formula>
    </cfRule>
  </conditionalFormatting>
  <dataValidations count="12">
    <dataValidation type="whole" allowBlank="1" showInputMessage="1" showErrorMessage="1" sqref="H10" xr:uid="{EE7CF8D4-72C0-4A48-B176-81D73814AF9D}">
      <formula1>1</formula1>
      <formula2>12</formula2>
    </dataValidation>
    <dataValidation type="whole" allowBlank="1" showInputMessage="1" showErrorMessage="1" sqref="H19:H24" xr:uid="{02EBF566-0068-4611-802F-B95469B495F4}">
      <formula1>0</formula1>
      <formula2>999999999999999</formula2>
    </dataValidation>
    <dataValidation type="decimal" allowBlank="1" showInputMessage="1" showErrorMessage="1" sqref="H28:H30 H35:H41" xr:uid="{84B80071-83A7-4FCD-B4AB-E6EEB2651FC1}">
      <formula1>0</formula1>
      <formula2>999999999999999</formula2>
    </dataValidation>
    <dataValidation type="list" allowBlank="1" showInputMessage="1" showErrorMessage="1" prompt="Seleccione el año que corresponda." sqref="H5" xr:uid="{6237184C-164F-4A9D-840F-1FF606396181}">
      <formula1>$K$19:$K$30</formula1>
    </dataValidation>
    <dataValidation allowBlank="1" showInputMessage="1" showErrorMessage="1" error="El valor de los GIROS no puede ser superior al VALOR TOTAL del convenio" sqref="H31:H32" xr:uid="{F4FD2ED4-434B-4992-8CBE-8DEAD7D69CB6}"/>
    <dataValidation type="list" allowBlank="1" showInputMessage="1" showErrorMessage="1" sqref="C6" xr:uid="{125DB5FC-141B-4E38-8D87-D9EDE942F12C}">
      <formula1>$K$13:$K$15</formula1>
    </dataValidation>
    <dataValidation type="date" allowBlank="1" showInputMessage="1" showErrorMessage="1" sqref="G24" xr:uid="{5F69D520-8796-412E-81B1-81812E03AFDD}">
      <formula1>42370</formula1>
      <formula2>46022</formula2>
    </dataValidation>
    <dataValidation type="list" allowBlank="1" showInputMessage="1" showErrorMessage="1" prompt="Seleccione el año que corresponda." sqref="H7" xr:uid="{388645BC-7380-4506-A0B2-DF729E5C9F2D}">
      <formula1>#REF!</formula1>
    </dataValidation>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5FF4FC74-1439-4A80-83FF-0AD4F9C3F969}">
      <formula1>"DÍA,1,2,3,4,5,6,7,8,9,10,11,12,13,14,15,16,17,18,19,20,21,22,23,24,25,26,27,28,29,30,31"</formula1>
    </dataValidation>
    <dataValidation type="list" allowBlank="1" showInputMessage="1" showErrorMessage="1" sqref="H11" xr:uid="{EDF7BC49-EA3C-497C-AD7E-E3D19DE8383A}">
      <formula1>$K$32</formula1>
    </dataValidation>
    <dataValidation type="list" allowBlank="1" showInputMessage="1" showErrorMessage="1" prompt="Selecciones el mes que corresponda." sqref="E7:G7" xr:uid="{F04B25F5-93BF-4660-840D-A206DD0C6026}">
      <formula1>$K$1:$K$18</formula1>
    </dataValidation>
    <dataValidation type="list" allowBlank="1" showInputMessage="1" showErrorMessage="1" sqref="C5" xr:uid="{DE2E2A81-06DE-4E20-A312-C08AF5A6E504}">
      <formula1>$K$1:$K$12</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F1919-0027-40E2-B36E-C8F36ED433DF}">
  <sheetPr>
    <pageSetUpPr fitToPage="1"/>
  </sheetPr>
  <dimension ref="B1:K52"/>
  <sheetViews>
    <sheetView showGridLines="0" zoomScaleNormal="100" zoomScaleSheetLayoutView="100" workbookViewId="0"/>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11'!H32+'PERÍODO 12'!H31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11'!H41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e8m3P1sTX1PgKSc0/90NvTn5fM9pBS0RO3KQnOv5LIsvWu0Na5wU4VbcTcD16iHMDhIM2wpKe8u0yBi2MAEbUA==" saltValue="ldtGk4YdWTyl1KVB2h0BuQ==" spinCount="100000" sheet="1" objects="1" scenarios="1" insertRows="0" deleteRows="0"/>
  <mergeCells count="44">
    <mergeCell ref="C9:H9"/>
    <mergeCell ref="B1:B3"/>
    <mergeCell ref="C1:F3"/>
    <mergeCell ref="C5:F5"/>
    <mergeCell ref="C6:H6"/>
    <mergeCell ref="C8:F8"/>
    <mergeCell ref="B10:D10"/>
    <mergeCell ref="B12:D16"/>
    <mergeCell ref="F12:H12"/>
    <mergeCell ref="B17:D17"/>
    <mergeCell ref="B19:C19"/>
    <mergeCell ref="E19:G19"/>
    <mergeCell ref="E17:H17"/>
    <mergeCell ref="B11:G11"/>
    <mergeCell ref="F13:H13"/>
    <mergeCell ref="F15:H15"/>
    <mergeCell ref="F16:H16"/>
    <mergeCell ref="F14:H14"/>
    <mergeCell ref="E24:G24"/>
    <mergeCell ref="B26:H26"/>
    <mergeCell ref="C27:E27"/>
    <mergeCell ref="F27:G27"/>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45:H45"/>
    <mergeCell ref="B46:H46"/>
    <mergeCell ref="B51:H51"/>
    <mergeCell ref="C39:G39"/>
    <mergeCell ref="C40:G40"/>
    <mergeCell ref="C41:G41"/>
    <mergeCell ref="B43:H43"/>
    <mergeCell ref="B44:H44"/>
  </mergeCells>
  <conditionalFormatting sqref="H31:H32">
    <cfRule type="expression" dxfId="8" priority="2">
      <formula>$H$31&gt;$H$24</formula>
    </cfRule>
    <cfRule type="expression" dxfId="7" priority="4">
      <formula>#REF!&gt;#REF!</formula>
    </cfRule>
  </conditionalFormatting>
  <conditionalFormatting sqref="H32">
    <cfRule type="expression" dxfId="6" priority="1">
      <formula>$H$32&gt;$H$24</formula>
    </cfRule>
  </conditionalFormatting>
  <dataValidations count="12">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D649806F-6DDE-4DF2-A8D5-2C8A62D1EB41}">
      <formula1>"DÍA,1,2,3,4,5,6,7,8,9,10,11,12,13,14,15,16,17,18,19,20,21,22,23,24,25,26,27,28,29,30,31"</formula1>
    </dataValidation>
    <dataValidation type="list" allowBlank="1" showInputMessage="1" showErrorMessage="1" prompt="Seleccione el año que corresponda." sqref="H7" xr:uid="{3521CE21-C70B-4212-BD30-15D8FA6977D5}">
      <formula1>#REF!</formula1>
    </dataValidation>
    <dataValidation type="date" allowBlank="1" showInputMessage="1" showErrorMessage="1" sqref="G24" xr:uid="{269C86AF-2D7B-4594-86C2-D195EBE8788A}">
      <formula1>42370</formula1>
      <formula2>46022</formula2>
    </dataValidation>
    <dataValidation type="list" allowBlank="1" showInputMessage="1" showErrorMessage="1" sqref="C6" xr:uid="{E0753DDA-D919-45BB-890D-62DD74E5ADB4}">
      <formula1>$K$13:$K$15</formula1>
    </dataValidation>
    <dataValidation allowBlank="1" showInputMessage="1" showErrorMessage="1" error="El valor de los GIROS no puede ser superior al VALOR TOTAL del convenio" sqref="H31:H32" xr:uid="{83449109-442C-4D02-8DD7-058A30D3EAA1}"/>
    <dataValidation type="list" allowBlank="1" showInputMessage="1" showErrorMessage="1" prompt="Seleccione el año que corresponda." sqref="H5" xr:uid="{C9F602DC-D4F6-41AA-802B-144CFEACA707}">
      <formula1>$K$19:$K$30</formula1>
    </dataValidation>
    <dataValidation type="decimal" allowBlank="1" showInputMessage="1" showErrorMessage="1" sqref="H28:H30 H35:H41" xr:uid="{57B65872-3F3C-4E70-AE86-2625BED38B1F}">
      <formula1>0</formula1>
      <formula2>999999999999999</formula2>
    </dataValidation>
    <dataValidation type="whole" allowBlank="1" showInputMessage="1" showErrorMessage="1" sqref="H19:H24" xr:uid="{10F4650D-48E3-42C5-8987-F6EE28A9283E}">
      <formula1>0</formula1>
      <formula2>999999999999999</formula2>
    </dataValidation>
    <dataValidation type="whole" allowBlank="1" showInputMessage="1" showErrorMessage="1" sqref="H10" xr:uid="{6C6A8BBA-6615-40E7-8703-AB196E2FDC49}">
      <formula1>1</formula1>
      <formula2>12</formula2>
    </dataValidation>
    <dataValidation type="list" allowBlank="1" showInputMessage="1" showErrorMessage="1" sqref="H11" xr:uid="{73714244-5B07-40C2-986F-03BA4A0C42EC}">
      <formula1>$K$32</formula1>
    </dataValidation>
    <dataValidation type="list" allowBlank="1" showInputMessage="1" showErrorMessage="1" sqref="C5" xr:uid="{47DD36F8-1A87-4645-BEE9-1A7255010634}">
      <formula1>$K$1:$K$12</formula1>
    </dataValidation>
    <dataValidation type="list" allowBlank="1" showInputMessage="1" showErrorMessage="1" prompt="Selecciones el mes que corresponda." sqref="E7:G7" xr:uid="{4D3657FA-E2C9-4936-8A89-0D839524ACE2}">
      <formula1>$K$1:$K$18</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C7B78-76CF-48E2-AB16-B3B6F91A1F14}">
  <sheetPr>
    <pageSetUpPr fitToPage="1"/>
  </sheetPr>
  <dimension ref="B1:K52"/>
  <sheetViews>
    <sheetView showGridLines="0" zoomScaleNormal="100" zoomScaleSheetLayoutView="100" workbookViewId="0"/>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12'!H32+'PERÍODO 13'!H31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12'!H41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F/2EHpZYkjEN2zNnA1+wWDMF1TalZF8Ejfis7wKcI6c24V9lDXX9nSTjNPq0FQ1tRilYdim7mdwzu/xYnt4bUw==" saltValue="/f3mRB0KM6n3NFKRc7qNog==" spinCount="100000" sheet="1" objects="1" scenarios="1" insertRows="0" deleteRows="0"/>
  <mergeCells count="44">
    <mergeCell ref="B45:H45"/>
    <mergeCell ref="B46:H46"/>
    <mergeCell ref="B51:H51"/>
    <mergeCell ref="C39:G39"/>
    <mergeCell ref="C40:G40"/>
    <mergeCell ref="C41:G41"/>
    <mergeCell ref="B43:H43"/>
    <mergeCell ref="B44:H44"/>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19:C19"/>
    <mergeCell ref="E19:G19"/>
    <mergeCell ref="E24:G24"/>
    <mergeCell ref="B26:H26"/>
    <mergeCell ref="C27:E27"/>
    <mergeCell ref="F27:G27"/>
    <mergeCell ref="C9:H9"/>
    <mergeCell ref="E17:H17"/>
    <mergeCell ref="B1:B3"/>
    <mergeCell ref="C1:F3"/>
    <mergeCell ref="C5:F5"/>
    <mergeCell ref="C6:H6"/>
    <mergeCell ref="C8:F8"/>
    <mergeCell ref="B10:D10"/>
    <mergeCell ref="B12:D16"/>
    <mergeCell ref="F12:H12"/>
    <mergeCell ref="B17:D17"/>
    <mergeCell ref="B11:G11"/>
    <mergeCell ref="F13:H13"/>
    <mergeCell ref="F15:H15"/>
    <mergeCell ref="F16:H16"/>
    <mergeCell ref="F14:H14"/>
  </mergeCells>
  <conditionalFormatting sqref="H31:H32">
    <cfRule type="expression" dxfId="5" priority="2">
      <formula>$H$31&gt;$H$24</formula>
    </cfRule>
    <cfRule type="expression" dxfId="4" priority="4">
      <formula>#REF!&gt;#REF!</formula>
    </cfRule>
  </conditionalFormatting>
  <conditionalFormatting sqref="H32">
    <cfRule type="expression" dxfId="3" priority="1">
      <formula>$H$32&gt;$H$24</formula>
    </cfRule>
  </conditionalFormatting>
  <dataValidations count="12">
    <dataValidation type="whole" allowBlank="1" showInputMessage="1" showErrorMessage="1" sqref="H10" xr:uid="{571C9A11-4FA0-41C2-AE6D-6DCE0B563AB5}">
      <formula1>1</formula1>
      <formula2>12</formula2>
    </dataValidation>
    <dataValidation type="whole" allowBlank="1" showInputMessage="1" showErrorMessage="1" sqref="H19:H24" xr:uid="{AA36260B-590E-41E9-8733-4F8FEBCCA073}">
      <formula1>0</formula1>
      <formula2>999999999999999</formula2>
    </dataValidation>
    <dataValidation type="decimal" allowBlank="1" showInputMessage="1" showErrorMessage="1" sqref="H28:H30 H35:H41" xr:uid="{56923B47-1D83-45E6-8EE8-AB61E627B50F}">
      <formula1>0</formula1>
      <formula2>999999999999999</formula2>
    </dataValidation>
    <dataValidation type="list" allowBlank="1" showInputMessage="1" showErrorMessage="1" prompt="Seleccione el año que corresponda." sqref="H5" xr:uid="{6984B0B5-8E06-4C4A-BD87-DF627D594FBF}">
      <formula1>$K$19:$K$30</formula1>
    </dataValidation>
    <dataValidation allowBlank="1" showInputMessage="1" showErrorMessage="1" error="El valor de los GIROS no puede ser superior al VALOR TOTAL del convenio" sqref="H31:H32" xr:uid="{132387F2-5F50-43B7-8C3B-7CDCDBD01B66}"/>
    <dataValidation type="list" allowBlank="1" showInputMessage="1" showErrorMessage="1" sqref="C6" xr:uid="{E1A4A320-527A-4E8B-ADCA-C8F0C79EC2DB}">
      <formula1>$K$13:$K$15</formula1>
    </dataValidation>
    <dataValidation type="date" allowBlank="1" showInputMessage="1" showErrorMessage="1" sqref="G24" xr:uid="{21998115-A837-4186-BA72-C57AFA30D132}">
      <formula1>42370</formula1>
      <formula2>46022</formula2>
    </dataValidation>
    <dataValidation type="list" allowBlank="1" showInputMessage="1" showErrorMessage="1" prompt="Seleccione el año que corresponda." sqref="H7" xr:uid="{E08A2799-00D2-4371-A7FE-0ECE422EC4FB}">
      <formula1>#REF!</formula1>
    </dataValidation>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67B78EDB-8418-43D3-A307-A4129AF3A287}">
      <formula1>"DÍA,1,2,3,4,5,6,7,8,9,10,11,12,13,14,15,16,17,18,19,20,21,22,23,24,25,26,27,28,29,30,31"</formula1>
    </dataValidation>
    <dataValidation type="list" allowBlank="1" showInputMessage="1" showErrorMessage="1" sqref="H11" xr:uid="{08B2BCB8-C66B-4ADC-9C8B-E812408F4CF1}">
      <formula1>$K$32</formula1>
    </dataValidation>
    <dataValidation type="list" allowBlank="1" showInputMessage="1" showErrorMessage="1" prompt="Selecciones el mes que corresponda." sqref="E7:G7" xr:uid="{733B8EF9-6D91-498A-A344-2A0FEE7AD15D}">
      <formula1>$K$1:$K$18</formula1>
    </dataValidation>
    <dataValidation type="list" allowBlank="1" showInputMessage="1" showErrorMessage="1" sqref="C5" xr:uid="{2A69FBB5-7AEF-4678-A5A8-4AF5023E107B}">
      <formula1>$K$1:$K$12</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3EE52-F421-4931-9CD9-1493526BB8D2}">
  <sheetPr>
    <pageSetUpPr fitToPage="1"/>
  </sheetPr>
  <dimension ref="B1:K52"/>
  <sheetViews>
    <sheetView showGridLines="0" zoomScaleNormal="100" zoomScaleSheetLayoutView="100" workbookViewId="0"/>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13'!H32+'PERÍODO 14'!H31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13'!H41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0RpROjCjcUY5oSKG1kK0CJqyqgo6u203cw6Jch5IDkq56T8kPkrxZcrruTYAjnqpDdHg+WcBMrvaJz2W23FreQ==" saltValue="3bqmgQ+5GIsIFyv0JZW3kw==" spinCount="100000" sheet="1" objects="1" scenarios="1" insertRows="0" deleteRows="0"/>
  <mergeCells count="44">
    <mergeCell ref="B45:H45"/>
    <mergeCell ref="B46:H46"/>
    <mergeCell ref="B51:H51"/>
    <mergeCell ref="C39:G39"/>
    <mergeCell ref="C40:G40"/>
    <mergeCell ref="C41:G41"/>
    <mergeCell ref="B43:H43"/>
    <mergeCell ref="B44:H44"/>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19:C19"/>
    <mergeCell ref="E19:G19"/>
    <mergeCell ref="E24:G24"/>
    <mergeCell ref="B26:H26"/>
    <mergeCell ref="C27:E27"/>
    <mergeCell ref="F27:G27"/>
    <mergeCell ref="C9:H9"/>
    <mergeCell ref="E17:H17"/>
    <mergeCell ref="B1:B3"/>
    <mergeCell ref="C1:F3"/>
    <mergeCell ref="C5:F5"/>
    <mergeCell ref="C6:H6"/>
    <mergeCell ref="C8:F8"/>
    <mergeCell ref="B10:D10"/>
    <mergeCell ref="B12:D16"/>
    <mergeCell ref="F12:H12"/>
    <mergeCell ref="B17:D17"/>
    <mergeCell ref="B11:G11"/>
    <mergeCell ref="F13:H13"/>
    <mergeCell ref="F15:H15"/>
    <mergeCell ref="F16:H16"/>
    <mergeCell ref="F14:H14"/>
  </mergeCells>
  <conditionalFormatting sqref="H31:H32">
    <cfRule type="expression" dxfId="2" priority="2">
      <formula>$H$31&gt;$H$24</formula>
    </cfRule>
    <cfRule type="expression" dxfId="1" priority="4">
      <formula>#REF!&gt;#REF!</formula>
    </cfRule>
  </conditionalFormatting>
  <conditionalFormatting sqref="H32">
    <cfRule type="expression" dxfId="0" priority="1">
      <formula>$H$32&gt;$H$24</formula>
    </cfRule>
  </conditionalFormatting>
  <dataValidations count="12">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0727CFB3-4211-4C21-AC7C-F332CACBE547}">
      <formula1>"DÍA,1,2,3,4,5,6,7,8,9,10,11,12,13,14,15,16,17,18,19,20,21,22,23,24,25,26,27,28,29,30,31"</formula1>
    </dataValidation>
    <dataValidation type="list" allowBlank="1" showInputMessage="1" showErrorMessage="1" prompt="Seleccione el año que corresponda." sqref="H7" xr:uid="{5A20B2BA-0ACE-458A-9DD0-25A83A36D785}">
      <formula1>#REF!</formula1>
    </dataValidation>
    <dataValidation type="date" allowBlank="1" showInputMessage="1" showErrorMessage="1" sqref="G24" xr:uid="{04B2BB5B-FEE1-442F-9A9D-2387DACF40AF}">
      <formula1>42370</formula1>
      <formula2>46022</formula2>
    </dataValidation>
    <dataValidation type="list" allowBlank="1" showInputMessage="1" showErrorMessage="1" sqref="C6" xr:uid="{FA877FD4-28B7-45AA-8D68-6DF38DCBD740}">
      <formula1>$K$13:$K$15</formula1>
    </dataValidation>
    <dataValidation allowBlank="1" showInputMessage="1" showErrorMessage="1" error="El valor de los GIROS no puede ser superior al VALOR TOTAL del convenio" sqref="H31:H32" xr:uid="{07C69E13-6395-4F82-8D56-0813B8173720}"/>
    <dataValidation type="list" allowBlank="1" showInputMessage="1" showErrorMessage="1" prompt="Seleccione el año que corresponda." sqref="H5" xr:uid="{841F49DB-7B5E-4569-9C80-B2C59D0DE233}">
      <formula1>$K$19:$K$30</formula1>
    </dataValidation>
    <dataValidation type="decimal" allowBlank="1" showInputMessage="1" showErrorMessage="1" sqref="H28:H30 H35:H41" xr:uid="{2FD48019-0E31-4DDE-AC77-99D1F799CDE8}">
      <formula1>0</formula1>
      <formula2>999999999999999</formula2>
    </dataValidation>
    <dataValidation type="whole" allowBlank="1" showInputMessage="1" showErrorMessage="1" sqref="H19:H24" xr:uid="{61A0E4AE-1F9D-4A78-BDF1-55B9A3D765B9}">
      <formula1>0</formula1>
      <formula2>999999999999999</formula2>
    </dataValidation>
    <dataValidation type="whole" allowBlank="1" showInputMessage="1" showErrorMessage="1" sqref="H10" xr:uid="{3125B93A-4108-4CB4-A6C6-CFE434A61D1C}">
      <formula1>1</formula1>
      <formula2>12</formula2>
    </dataValidation>
    <dataValidation type="list" allowBlank="1" showInputMessage="1" showErrorMessage="1" sqref="H11" xr:uid="{F9E46943-0977-443E-87C2-3B910DF74F06}">
      <formula1>$K$32</formula1>
    </dataValidation>
    <dataValidation type="list" allowBlank="1" showInputMessage="1" showErrorMessage="1" sqref="C5" xr:uid="{2E992D49-330B-4511-BC61-83C9C3A87BD5}">
      <formula1>$K$1:$K$12</formula1>
    </dataValidation>
    <dataValidation type="list" allowBlank="1" showInputMessage="1" showErrorMessage="1" prompt="Selecciones el mes que corresponda." sqref="E7:G7" xr:uid="{84D81AAC-9DC0-4FF9-B11F-B67F3FE773A5}">
      <formula1>$K$1:$K$18</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0AD0F-FCF9-4589-A82F-425D71168021}">
  <dimension ref="A1"/>
  <sheetViews>
    <sheetView workbookViewId="0"/>
  </sheetViews>
  <sheetFormatPr baseColWidth="10" defaultRowHeight="12.75" x14ac:dyDescent="0.2"/>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0A77C-5681-4A1A-B81F-B885B31DED07}">
  <sheetPr>
    <pageSetUpPr fitToPage="1"/>
  </sheetPr>
  <dimension ref="B1:K53"/>
  <sheetViews>
    <sheetView showGridLines="0" tabSelected="1" zoomScaleNormal="100" zoomScaleSheetLayoutView="100" workbookViewId="0">
      <selection activeCell="H3" sqref="H3"/>
    </sheetView>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85546875" style="26" bestFit="1" customWidth="1"/>
    <col min="9" max="9" width="0.7109375" style="26" customWidth="1"/>
    <col min="10" max="10" width="0" style="26" hidden="1" customWidth="1"/>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24" t="s">
        <v>123</v>
      </c>
      <c r="K1" s="26" t="s">
        <v>74</v>
      </c>
    </row>
    <row r="2" spans="2:11" ht="23.25" customHeight="1" x14ac:dyDescent="0.2">
      <c r="B2" s="105"/>
      <c r="C2" s="106"/>
      <c r="D2" s="106"/>
      <c r="E2" s="106"/>
      <c r="F2" s="106"/>
      <c r="G2" s="24" t="s">
        <v>125</v>
      </c>
      <c r="H2" s="24">
        <v>2</v>
      </c>
      <c r="K2" s="27" t="s">
        <v>75</v>
      </c>
    </row>
    <row r="3" spans="2:11" ht="18.75" customHeight="1" x14ac:dyDescent="0.2">
      <c r="B3" s="105"/>
      <c r="C3" s="106"/>
      <c r="D3" s="106"/>
      <c r="E3" s="106"/>
      <c r="F3" s="106"/>
      <c r="G3" s="24" t="s">
        <v>31</v>
      </c>
      <c r="H3" s="90">
        <v>45049</v>
      </c>
      <c r="K3" s="27" t="s">
        <v>76</v>
      </c>
    </row>
    <row r="4" spans="2:11" ht="10.5" customHeight="1" x14ac:dyDescent="0.2">
      <c r="B4" s="28"/>
      <c r="C4" s="29"/>
      <c r="D4" s="29"/>
      <c r="E4" s="29"/>
      <c r="F4" s="29"/>
      <c r="G4" s="29"/>
      <c r="H4" s="29"/>
      <c r="K4" s="27" t="s">
        <v>77</v>
      </c>
    </row>
    <row r="5" spans="2:11" x14ac:dyDescent="0.2">
      <c r="B5" s="30" t="s">
        <v>69</v>
      </c>
      <c r="C5" s="107"/>
      <c r="D5" s="108"/>
      <c r="E5" s="108"/>
      <c r="F5" s="109"/>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00"/>
      <c r="D8" s="101"/>
      <c r="E8" s="101"/>
      <c r="F8" s="102"/>
      <c r="G8" s="35" t="s">
        <v>82</v>
      </c>
      <c r="H8" s="36"/>
      <c r="K8" s="27" t="s">
        <v>83</v>
      </c>
    </row>
    <row r="9" spans="2:11" ht="125.1" customHeight="1" x14ac:dyDescent="0.2">
      <c r="B9" s="77" t="s">
        <v>61</v>
      </c>
      <c r="C9" s="98"/>
      <c r="D9" s="99"/>
      <c r="E9" s="99"/>
      <c r="F9" s="99"/>
      <c r="G9" s="99"/>
      <c r="H9" s="99"/>
      <c r="K9" s="27" t="s">
        <v>84</v>
      </c>
    </row>
    <row r="10" spans="2:11" ht="15.75" customHeight="1" x14ac:dyDescent="0.2">
      <c r="B10" s="103" t="s">
        <v>59</v>
      </c>
      <c r="C10" s="103"/>
      <c r="D10" s="103"/>
      <c r="E10" s="37" t="s">
        <v>114</v>
      </c>
      <c r="F10" s="53"/>
      <c r="G10" s="75" t="s">
        <v>115</v>
      </c>
      <c r="H10" s="53"/>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12" t="s">
        <v>70</v>
      </c>
      <c r="G12" s="112"/>
      <c r="H12" s="112"/>
      <c r="K12" s="27" t="s">
        <v>85</v>
      </c>
    </row>
    <row r="13" spans="2:11" ht="39.950000000000003" customHeight="1" x14ac:dyDescent="0.2">
      <c r="B13" s="104"/>
      <c r="C13" s="104"/>
      <c r="D13" s="104"/>
      <c r="E13" s="82"/>
      <c r="F13" s="116"/>
      <c r="G13" s="117"/>
      <c r="H13" s="118"/>
      <c r="K13" s="27" t="s">
        <v>88</v>
      </c>
    </row>
    <row r="14" spans="2:11" ht="39.950000000000003" customHeight="1" x14ac:dyDescent="0.2">
      <c r="B14" s="104"/>
      <c r="C14" s="104"/>
      <c r="D14" s="104"/>
      <c r="E14" s="82"/>
      <c r="F14" s="116"/>
      <c r="G14" s="117"/>
      <c r="H14" s="118"/>
    </row>
    <row r="15" spans="2:11" ht="39.950000000000003" customHeight="1" x14ac:dyDescent="0.2">
      <c r="B15" s="104"/>
      <c r="C15" s="104"/>
      <c r="D15" s="104"/>
      <c r="E15" s="82"/>
      <c r="F15" s="116"/>
      <c r="G15" s="117"/>
      <c r="H15" s="118"/>
      <c r="K15" s="27" t="s">
        <v>89</v>
      </c>
    </row>
    <row r="16" spans="2:11" ht="39.950000000000003" customHeight="1" x14ac:dyDescent="0.2">
      <c r="B16" s="104"/>
      <c r="C16" s="104"/>
      <c r="D16" s="104"/>
      <c r="E16" s="82"/>
      <c r="F16" s="116"/>
      <c r="G16" s="117"/>
      <c r="H16" s="118"/>
    </row>
    <row r="17" spans="2:11" ht="15.75" customHeight="1" x14ac:dyDescent="0.2">
      <c r="B17" s="119" t="s">
        <v>58</v>
      </c>
      <c r="C17" s="119"/>
      <c r="D17" s="119"/>
      <c r="E17" s="138"/>
      <c r="F17" s="110"/>
      <c r="G17" s="110"/>
      <c r="H17" s="111"/>
    </row>
    <row r="18" spans="2:11" ht="15.75" customHeight="1" x14ac:dyDescent="0.2">
      <c r="B18" s="38"/>
      <c r="C18" s="38"/>
      <c r="D18" s="38"/>
      <c r="E18" s="38"/>
      <c r="F18" s="38"/>
      <c r="G18" s="39"/>
      <c r="H18" s="40"/>
      <c r="K18" s="41"/>
    </row>
    <row r="19" spans="2:11" x14ac:dyDescent="0.2">
      <c r="B19" s="125" t="s">
        <v>90</v>
      </c>
      <c r="C19" s="126"/>
      <c r="D19" s="33"/>
      <c r="E19" s="127" t="s">
        <v>91</v>
      </c>
      <c r="F19" s="128"/>
      <c r="G19" s="129"/>
      <c r="H19" s="42"/>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88"/>
      <c r="F24" s="89"/>
      <c r="G24" s="86"/>
      <c r="H24" s="87"/>
    </row>
    <row r="25" spans="2:11" x14ac:dyDescent="0.2">
      <c r="B25" s="43"/>
      <c r="C25" s="44"/>
      <c r="D25" s="40"/>
      <c r="E25" s="130" t="s">
        <v>94</v>
      </c>
      <c r="F25" s="131"/>
      <c r="G25" s="132"/>
      <c r="H25" s="47">
        <f>SUM(H19:H24)</f>
        <v>0</v>
      </c>
      <c r="K25" s="27">
        <v>2027</v>
      </c>
    </row>
    <row r="26" spans="2:11" x14ac:dyDescent="0.2">
      <c r="B26" s="40"/>
      <c r="C26" s="40"/>
      <c r="D26" s="40"/>
      <c r="K26" s="27">
        <v>2028</v>
      </c>
    </row>
    <row r="27" spans="2:11" s="48" customFormat="1" ht="17.25" customHeight="1" x14ac:dyDescent="0.2">
      <c r="B27" s="133" t="s">
        <v>32</v>
      </c>
      <c r="C27" s="134"/>
      <c r="D27" s="134"/>
      <c r="E27" s="134"/>
      <c r="F27" s="134"/>
      <c r="G27" s="134"/>
      <c r="H27" s="135"/>
      <c r="K27" s="27">
        <v>2029</v>
      </c>
    </row>
    <row r="28" spans="2:11" s="48" customFormat="1" ht="36" customHeight="1" x14ac:dyDescent="0.2">
      <c r="B28" s="49" t="s">
        <v>95</v>
      </c>
      <c r="C28" s="136" t="s">
        <v>29</v>
      </c>
      <c r="D28" s="136"/>
      <c r="E28" s="136"/>
      <c r="F28" s="137" t="s">
        <v>96</v>
      </c>
      <c r="G28" s="137"/>
      <c r="H28" s="50" t="s">
        <v>97</v>
      </c>
      <c r="K28" s="27">
        <v>2030</v>
      </c>
    </row>
    <row r="29" spans="2:11" s="48" customFormat="1" x14ac:dyDescent="0.2">
      <c r="B29" s="51"/>
      <c r="C29" s="120"/>
      <c r="D29" s="121"/>
      <c r="E29" s="122"/>
      <c r="F29" s="123"/>
      <c r="G29" s="124"/>
      <c r="H29" s="52"/>
      <c r="K29" s="27">
        <v>2031</v>
      </c>
    </row>
    <row r="30" spans="2:11" s="48" customFormat="1" x14ac:dyDescent="0.2">
      <c r="B30" s="53"/>
      <c r="C30" s="120"/>
      <c r="D30" s="121"/>
      <c r="E30" s="122"/>
      <c r="F30" s="123"/>
      <c r="G30" s="124"/>
      <c r="H30" s="54"/>
      <c r="K30" s="27">
        <v>2032</v>
      </c>
    </row>
    <row r="31" spans="2:11" s="48" customFormat="1" ht="13.5" customHeight="1" x14ac:dyDescent="0.2">
      <c r="B31" s="53"/>
      <c r="C31" s="120"/>
      <c r="D31" s="121"/>
      <c r="E31" s="122"/>
      <c r="F31" s="123"/>
      <c r="G31" s="124"/>
      <c r="H31" s="54"/>
      <c r="K31" s="27">
        <v>2033</v>
      </c>
    </row>
    <row r="32" spans="2:11" s="48" customFormat="1" ht="13.5" customHeight="1" x14ac:dyDescent="0.2">
      <c r="B32" s="139" t="s">
        <v>98</v>
      </c>
      <c r="C32" s="140"/>
      <c r="D32" s="140"/>
      <c r="E32" s="140"/>
      <c r="F32" s="140"/>
      <c r="G32" s="141"/>
      <c r="H32" s="55">
        <f>SUM(H29:H31)</f>
        <v>0</v>
      </c>
      <c r="K32" s="56"/>
    </row>
    <row r="33" spans="2:11" s="48" customFormat="1" ht="13.5" customHeight="1" x14ac:dyDescent="0.2">
      <c r="B33" s="139" t="s">
        <v>99</v>
      </c>
      <c r="C33" s="140"/>
      <c r="D33" s="140"/>
      <c r="E33" s="140"/>
      <c r="F33" s="140"/>
      <c r="G33" s="141"/>
      <c r="H33" s="57">
        <f>H32</f>
        <v>0</v>
      </c>
      <c r="K33" s="56" t="s">
        <v>121</v>
      </c>
    </row>
    <row r="34" spans="2:11" x14ac:dyDescent="0.2">
      <c r="B34" s="142"/>
      <c r="C34" s="142"/>
      <c r="D34" s="142"/>
      <c r="E34" s="142"/>
      <c r="F34" s="142"/>
      <c r="G34" s="142"/>
      <c r="H34" s="142"/>
    </row>
    <row r="35" spans="2:11" ht="21" customHeight="1" x14ac:dyDescent="0.2">
      <c r="B35" s="143" t="s">
        <v>24</v>
      </c>
      <c r="C35" s="144"/>
      <c r="D35" s="144"/>
      <c r="E35" s="144"/>
      <c r="F35" s="144"/>
      <c r="G35" s="144"/>
      <c r="H35" s="145"/>
    </row>
    <row r="36" spans="2:11" x14ac:dyDescent="0.2">
      <c r="B36" s="58" t="s">
        <v>100</v>
      </c>
      <c r="C36" s="146" t="s">
        <v>101</v>
      </c>
      <c r="D36" s="146"/>
      <c r="E36" s="146"/>
      <c r="F36" s="146"/>
      <c r="G36" s="146"/>
      <c r="H36" s="84">
        <v>0</v>
      </c>
    </row>
    <row r="37" spans="2:11" x14ac:dyDescent="0.2">
      <c r="B37" s="58" t="s">
        <v>102</v>
      </c>
      <c r="C37" s="147" t="s">
        <v>103</v>
      </c>
      <c r="D37" s="147"/>
      <c r="E37" s="147"/>
      <c r="F37" s="147"/>
      <c r="G37" s="147"/>
      <c r="H37" s="60"/>
    </row>
    <row r="38" spans="2:11" x14ac:dyDescent="0.2">
      <c r="B38" s="58" t="s">
        <v>104</v>
      </c>
      <c r="C38" s="148" t="s">
        <v>105</v>
      </c>
      <c r="D38" s="149"/>
      <c r="E38" s="149"/>
      <c r="F38" s="149"/>
      <c r="G38" s="150"/>
      <c r="H38" s="60"/>
    </row>
    <row r="39" spans="2:11" x14ac:dyDescent="0.2">
      <c r="B39" s="58" t="s">
        <v>106</v>
      </c>
      <c r="C39" s="148" t="s">
        <v>107</v>
      </c>
      <c r="D39" s="149"/>
      <c r="E39" s="149"/>
      <c r="F39" s="149"/>
      <c r="G39" s="150"/>
      <c r="H39" s="60"/>
    </row>
    <row r="40" spans="2:11" x14ac:dyDescent="0.2">
      <c r="B40" s="58" t="s">
        <v>108</v>
      </c>
      <c r="C40" s="148" t="s">
        <v>109</v>
      </c>
      <c r="D40" s="149"/>
      <c r="E40" s="149"/>
      <c r="F40" s="149"/>
      <c r="G40" s="150"/>
      <c r="H40" s="60"/>
    </row>
    <row r="41" spans="2:11" x14ac:dyDescent="0.2">
      <c r="B41" s="61" t="s">
        <v>110</v>
      </c>
      <c r="C41" s="148" t="s">
        <v>112</v>
      </c>
      <c r="D41" s="149"/>
      <c r="E41" s="149"/>
      <c r="F41" s="149"/>
      <c r="G41" s="150"/>
      <c r="H41" s="62"/>
    </row>
    <row r="42" spans="2:11" x14ac:dyDescent="0.2">
      <c r="B42" s="58" t="s">
        <v>111</v>
      </c>
      <c r="C42" s="154" t="s">
        <v>113</v>
      </c>
      <c r="D42" s="155"/>
      <c r="E42" s="155"/>
      <c r="F42" s="155"/>
      <c r="G42" s="156"/>
      <c r="H42" s="63">
        <f>H36-H37-H38-H39+H40+H41</f>
        <v>0</v>
      </c>
    </row>
    <row r="43" spans="2:11" x14ac:dyDescent="0.2">
      <c r="B43" s="29"/>
      <c r="C43" s="64"/>
      <c r="D43" s="64"/>
      <c r="E43" s="64"/>
      <c r="F43" s="64"/>
      <c r="G43" s="65"/>
      <c r="H43" s="40"/>
    </row>
    <row r="44" spans="2:11" x14ac:dyDescent="0.2">
      <c r="B44" s="157" t="s">
        <v>7</v>
      </c>
      <c r="C44" s="158"/>
      <c r="D44" s="158"/>
      <c r="E44" s="158"/>
      <c r="F44" s="158"/>
      <c r="G44" s="158"/>
      <c r="H44" s="159"/>
    </row>
    <row r="45" spans="2:11" x14ac:dyDescent="0.2">
      <c r="B45" s="160"/>
      <c r="C45" s="161"/>
      <c r="D45" s="161"/>
      <c r="E45" s="161"/>
      <c r="F45" s="161"/>
      <c r="G45" s="161"/>
      <c r="H45" s="162"/>
    </row>
    <row r="46" spans="2:11" x14ac:dyDescent="0.2">
      <c r="B46" s="163" t="s">
        <v>5</v>
      </c>
      <c r="C46" s="164"/>
      <c r="D46" s="164"/>
      <c r="E46" s="164"/>
      <c r="F46" s="164"/>
      <c r="G46" s="164"/>
      <c r="H46" s="165"/>
    </row>
    <row r="47" spans="2:11" x14ac:dyDescent="0.2">
      <c r="B47" s="160"/>
      <c r="C47" s="161"/>
      <c r="D47" s="161"/>
      <c r="E47" s="161"/>
      <c r="F47" s="161"/>
      <c r="G47" s="161"/>
      <c r="H47" s="162"/>
    </row>
    <row r="48" spans="2:11" x14ac:dyDescent="0.2">
      <c r="B48" s="66"/>
      <c r="C48" s="67"/>
      <c r="D48" s="67"/>
      <c r="E48" s="67"/>
      <c r="F48" s="67"/>
      <c r="G48" s="67"/>
      <c r="H48" s="68"/>
    </row>
    <row r="49" spans="2:8" x14ac:dyDescent="0.2">
      <c r="B49" s="69"/>
      <c r="H49" s="70"/>
    </row>
    <row r="50" spans="2:8" x14ac:dyDescent="0.2">
      <c r="B50" s="69"/>
      <c r="H50" s="70"/>
    </row>
    <row r="51" spans="2:8" x14ac:dyDescent="0.2">
      <c r="B51" s="69"/>
      <c r="C51" s="71"/>
      <c r="D51" s="71"/>
      <c r="E51" s="71"/>
      <c r="F51" s="71"/>
      <c r="G51" s="71"/>
      <c r="H51" s="70"/>
    </row>
    <row r="52" spans="2:8" x14ac:dyDescent="0.2">
      <c r="B52" s="151" t="s">
        <v>3</v>
      </c>
      <c r="C52" s="152"/>
      <c r="D52" s="152"/>
      <c r="E52" s="152"/>
      <c r="F52" s="152"/>
      <c r="G52" s="152"/>
      <c r="H52" s="153"/>
    </row>
    <row r="53" spans="2:8" ht="7.5" customHeight="1" x14ac:dyDescent="0.2"/>
  </sheetData>
  <sheetProtection algorithmName="SHA-512" hashValue="KpWn7s3kUuhYm9FNUKOq/tHNeNiSe+gZ+n3MwKwDTzY62MT9OBLyyHQy+Xc1ulY0qIBKLZ3aBU62u1exPvKV7A==" saltValue="3yKKC7dNa2sbLJSEE6+l6g==" spinCount="100000" sheet="1" objects="1" scenarios="1" insertRows="0" deleteRows="0"/>
  <mergeCells count="44">
    <mergeCell ref="C40:G40"/>
    <mergeCell ref="B52:H52"/>
    <mergeCell ref="C41:G41"/>
    <mergeCell ref="C42:G42"/>
    <mergeCell ref="B44:H44"/>
    <mergeCell ref="B45:H45"/>
    <mergeCell ref="B46:H46"/>
    <mergeCell ref="B47:H47"/>
    <mergeCell ref="B35:H35"/>
    <mergeCell ref="C36:G36"/>
    <mergeCell ref="C37:G37"/>
    <mergeCell ref="C38:G38"/>
    <mergeCell ref="C39:G39"/>
    <mergeCell ref="C31:E31"/>
    <mergeCell ref="F31:G31"/>
    <mergeCell ref="B32:G32"/>
    <mergeCell ref="B33:G33"/>
    <mergeCell ref="B34:H34"/>
    <mergeCell ref="B17:D17"/>
    <mergeCell ref="C30:E30"/>
    <mergeCell ref="F30:G30"/>
    <mergeCell ref="B19:C19"/>
    <mergeCell ref="E19:G19"/>
    <mergeCell ref="E25:G25"/>
    <mergeCell ref="B27:H27"/>
    <mergeCell ref="C28:E28"/>
    <mergeCell ref="F28:G28"/>
    <mergeCell ref="C29:E29"/>
    <mergeCell ref="F29:G29"/>
    <mergeCell ref="E17:H17"/>
    <mergeCell ref="C9:H9"/>
    <mergeCell ref="C8:F8"/>
    <mergeCell ref="B10:D10"/>
    <mergeCell ref="B12:D16"/>
    <mergeCell ref="B1:B3"/>
    <mergeCell ref="C1:F3"/>
    <mergeCell ref="C5:F5"/>
    <mergeCell ref="C6:H6"/>
    <mergeCell ref="F12:H12"/>
    <mergeCell ref="B11:G11"/>
    <mergeCell ref="F13:H13"/>
    <mergeCell ref="F15:H15"/>
    <mergeCell ref="F16:H16"/>
    <mergeCell ref="F14:H14"/>
  </mergeCells>
  <conditionalFormatting sqref="H33">
    <cfRule type="expression" dxfId="40" priority="1">
      <formula>$H$32&gt;$H$25</formula>
    </cfRule>
    <cfRule type="expression" dxfId="39" priority="3">
      <formula>#REF!&gt;#REF!</formula>
    </cfRule>
  </conditionalFormatting>
  <dataValidations count="13">
    <dataValidation type="whole" allowBlank="1" showInputMessage="1" showErrorMessage="1" sqref="H19:H25" xr:uid="{B19179BF-C631-4C32-81B3-BCAC214C69B2}">
      <formula1>0</formula1>
      <formula2>999999999999999</formula2>
    </dataValidation>
    <dataValidation type="decimal" allowBlank="1" showInputMessage="1" showErrorMessage="1" sqref="H29:H31 H36:H42" xr:uid="{69450BB6-EE6E-4ABF-A8DA-5FFD94AF2E7F}">
      <formula1>0</formula1>
      <formula2>999999999999999</formula2>
    </dataValidation>
    <dataValidation type="list" allowBlank="1" showInputMessage="1" showErrorMessage="1" prompt="Seleccione el año que corresponda." sqref="H5" xr:uid="{A06EF2A7-FAAA-4A06-9CA7-27BB5B0A7BCF}">
      <formula1>$K$19:$K$31</formula1>
    </dataValidation>
    <dataValidation allowBlank="1" showInputMessage="1" showErrorMessage="1" error="El valor de los GIROS no puede ser superior al VALOR TOTAL del convenio" sqref="H32:H33" xr:uid="{1AB73B8A-701E-4544-8276-9E26D2AC2573}"/>
    <dataValidation type="list" allowBlank="1" showInputMessage="1" showErrorMessage="1" sqref="C6" xr:uid="{0A995201-2A26-44B3-B4EB-0850470BE9DC}">
      <formula1>$K$13:$K$15</formula1>
    </dataValidation>
    <dataValidation type="date" allowBlank="1" showInputMessage="1" showErrorMessage="1" sqref="G25" xr:uid="{B7DF2BC9-3D0A-4A6D-81BA-3D21F1B95D1F}">
      <formula1>42370</formula1>
      <formula2>46022</formula2>
    </dataValidation>
    <dataValidation type="list" allowBlank="1" showInputMessage="1" showErrorMessage="1" prompt="Seleccione el año que corresponda." sqref="H7" xr:uid="{34EFF095-5109-4B44-96A5-060592E91A9D}">
      <formula1>#REF!</formula1>
    </dataValidation>
    <dataValidation type="list" allowBlank="1" sqref="WVJ983084 IX37:IX39 ST37:ST39 ACP37:ACP39 AML37:AML39 AWH37:AWH39 BGD37:BGD39 BPZ37:BPZ39 BZV37:BZV39 CJR37:CJR39 CTN37:CTN39 DDJ37:DDJ39 DNF37:DNF39 DXB37:DXB39 EGX37:EGX39 EQT37:EQT39 FAP37:FAP39 FKL37:FKL39 FUH37:FUH39 GED37:GED39 GNZ37:GNZ39 GXV37:GXV39 HHR37:HHR39 HRN37:HRN39 IBJ37:IBJ39 ILF37:ILF39 IVB37:IVB39 JEX37:JEX39 JOT37:JOT39 JYP37:JYP39 KIL37:KIL39 KSH37:KSH39 LCD37:LCD39 LLZ37:LLZ39 LVV37:LVV39 MFR37:MFR39 MPN37:MPN39 MZJ37:MZJ39 NJF37:NJF39 NTB37:NTB39 OCX37:OCX39 OMT37:OMT39 OWP37:OWP39 PGL37:PGL39 PQH37:PQH39 QAD37:QAD39 QJZ37:QJZ39 QTV37:QTV39 RDR37:RDR39 RNN37:RNN39 RXJ37:RXJ39 SHF37:SHF39 SRB37:SRB39 TAX37:TAX39 TKT37:TKT39 TUP37:TUP39 UEL37:UEL39 UOH37:UOH39 UYD37:UYD39 VHZ37:VHZ39 VRV37:VRV39 WBR37:WBR39 WLN37:WLN39 WVJ37:WVJ39 C65580:D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C131116:D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C196652:D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C262188:D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C327724:D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C393260:D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C458796:D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C524332:D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C589868:D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C655404:D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C720940:D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C786476:D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C852012:D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C917548:D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C983084:D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xr:uid="{3EE0CA9C-AD26-48B8-9725-E3DC3423B11F}">
      <formula1>"DÍA,1,2,3,4,5,6,7,8,9,10,11,12,13,14,15,16,17,18,19,20,21,22,23,24,25,26,27,28,29,30,31"</formula1>
    </dataValidation>
    <dataValidation type="whole" allowBlank="1" showInputMessage="1" showErrorMessage="1" sqref="F10" xr:uid="{74E08692-05FF-4853-ADEC-DF5162733E3F}">
      <formula1>1</formula1>
      <formula2>10</formula2>
    </dataValidation>
    <dataValidation type="whole" allowBlank="1" showInputMessage="1" showErrorMessage="1" sqref="H10" xr:uid="{C88C1FC2-1A45-46F8-BAB6-804190CDF0B8}">
      <formula1>1</formula1>
      <formula2>12</formula2>
    </dataValidation>
    <dataValidation type="list" allowBlank="1" showInputMessage="1" showErrorMessage="1" sqref="H11" xr:uid="{E527F48D-A11B-483B-868F-26A5D50F7977}">
      <formula1>$K$33</formula1>
    </dataValidation>
    <dataValidation type="list" allowBlank="1" showInputMessage="1" showErrorMessage="1" sqref="C5" xr:uid="{B8372B2D-BA78-497B-97E3-E8E068FBC954}">
      <formula1>$K$1:$K$12</formula1>
    </dataValidation>
    <dataValidation type="list" allowBlank="1" showInputMessage="1" showErrorMessage="1" prompt="Selecciones el mes que corresponda." sqref="E7:G7" xr:uid="{2675AB24-78FD-48AD-90FC-16A78A56F6B3}">
      <formula1>$K$1:$K$18</formula1>
    </dataValidation>
  </dataValidations>
  <printOptions horizontalCentered="1"/>
  <pageMargins left="0.70866141732283472" right="0.39370078740157483" top="0.74803149606299213" bottom="0.39370078740157483" header="0.31496062992125984" footer="0.31496062992125984"/>
  <pageSetup scale="75"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B593-A930-4475-9102-C01A7EAEA7F0}">
  <sheetPr>
    <pageSetUpPr fitToPage="1"/>
  </sheetPr>
  <dimension ref="A1:K52"/>
  <sheetViews>
    <sheetView showGridLines="0" zoomScaleNormal="100" zoomScaleSheetLayoutView="100" workbookViewId="0"/>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0" style="26" hidden="1" customWidth="1"/>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1:11" ht="19.5" customHeight="1" x14ac:dyDescent="0.2">
      <c r="A1" s="26">
        <v>1234</v>
      </c>
      <c r="B1" s="105"/>
      <c r="C1" s="106" t="s">
        <v>72</v>
      </c>
      <c r="D1" s="106"/>
      <c r="E1" s="106"/>
      <c r="F1" s="106"/>
      <c r="G1" s="24" t="s">
        <v>124</v>
      </c>
      <c r="H1" s="80" t="str">
        <f>+'PERÍODO 1'!H1</f>
        <v>FIN-PR-04-FR-02</v>
      </c>
      <c r="I1" s="25"/>
      <c r="K1" s="27" t="s">
        <v>74</v>
      </c>
    </row>
    <row r="2" spans="1:11" ht="23.25" customHeight="1" x14ac:dyDescent="0.2">
      <c r="B2" s="105"/>
      <c r="C2" s="106"/>
      <c r="D2" s="106"/>
      <c r="E2" s="106"/>
      <c r="F2" s="106"/>
      <c r="G2" s="24" t="s">
        <v>125</v>
      </c>
      <c r="H2" s="80">
        <f>+'PERÍODO 1'!H2</f>
        <v>2</v>
      </c>
      <c r="K2" s="27" t="s">
        <v>75</v>
      </c>
    </row>
    <row r="3" spans="1:11" ht="18.75" customHeight="1" x14ac:dyDescent="0.2">
      <c r="B3" s="105"/>
      <c r="C3" s="106"/>
      <c r="D3" s="106"/>
      <c r="E3" s="106"/>
      <c r="F3" s="106"/>
      <c r="G3" s="24" t="s">
        <v>31</v>
      </c>
      <c r="H3" s="81">
        <f>+'PERÍODO 1'!H3</f>
        <v>45049</v>
      </c>
      <c r="K3" s="27" t="s">
        <v>76</v>
      </c>
    </row>
    <row r="4" spans="1:11" ht="10.5" customHeight="1" x14ac:dyDescent="0.2">
      <c r="B4" s="28"/>
      <c r="C4" s="29"/>
      <c r="D4" s="29"/>
      <c r="E4" s="29"/>
      <c r="F4" s="29"/>
      <c r="G4" s="29"/>
      <c r="H4" s="29"/>
      <c r="K4" s="27" t="s">
        <v>77</v>
      </c>
    </row>
    <row r="5" spans="1:11" x14ac:dyDescent="0.2">
      <c r="B5" s="30" t="s">
        <v>69</v>
      </c>
      <c r="C5" s="109"/>
      <c r="D5" s="172"/>
      <c r="E5" s="172"/>
      <c r="F5" s="172"/>
      <c r="G5" s="30" t="s">
        <v>67</v>
      </c>
      <c r="H5" s="31"/>
      <c r="K5" s="27" t="s">
        <v>78</v>
      </c>
    </row>
    <row r="6" spans="1:11" x14ac:dyDescent="0.2">
      <c r="B6" s="30" t="s">
        <v>65</v>
      </c>
      <c r="C6" s="110"/>
      <c r="D6" s="110"/>
      <c r="E6" s="110"/>
      <c r="F6" s="110"/>
      <c r="G6" s="110"/>
      <c r="H6" s="111"/>
      <c r="K6" s="27" t="s">
        <v>79</v>
      </c>
    </row>
    <row r="7" spans="1:11" x14ac:dyDescent="0.2">
      <c r="B7" s="32"/>
      <c r="C7" s="32"/>
      <c r="D7" s="32"/>
      <c r="E7" s="33"/>
      <c r="F7" s="33"/>
      <c r="G7" s="33"/>
      <c r="H7" s="32"/>
      <c r="K7" s="27" t="s">
        <v>80</v>
      </c>
    </row>
    <row r="8" spans="1:11" ht="29.25" customHeight="1" x14ac:dyDescent="0.2">
      <c r="B8" s="34" t="s">
        <v>81</v>
      </c>
      <c r="C8" s="169">
        <f>IFERROR(VLOOKUP(B8,'PERÍODO 1'!B8:H9,2,0),0)</f>
        <v>0</v>
      </c>
      <c r="D8" s="170"/>
      <c r="E8" s="170"/>
      <c r="F8" s="171"/>
      <c r="G8" s="35" t="s">
        <v>82</v>
      </c>
      <c r="H8" s="73">
        <f>'PERÍODO 1'!H8</f>
        <v>0</v>
      </c>
      <c r="K8" s="27" t="s">
        <v>83</v>
      </c>
    </row>
    <row r="9" spans="1:11" ht="125.1" customHeight="1" x14ac:dyDescent="0.2">
      <c r="B9" s="74" t="s">
        <v>61</v>
      </c>
      <c r="C9" s="166">
        <f>IFERROR(VLOOKUP(B9,'PERÍODO 1'!B8:H9,2,0),0)</f>
        <v>0</v>
      </c>
      <c r="D9" s="167"/>
      <c r="E9" s="167"/>
      <c r="F9" s="167"/>
      <c r="G9" s="167"/>
      <c r="H9" s="168"/>
      <c r="K9" s="27" t="s">
        <v>84</v>
      </c>
    </row>
    <row r="10" spans="1:11" ht="15.75" customHeight="1" x14ac:dyDescent="0.2">
      <c r="B10" s="103" t="s">
        <v>59</v>
      </c>
      <c r="C10" s="103"/>
      <c r="D10" s="103"/>
      <c r="E10" s="37" t="s">
        <v>114</v>
      </c>
      <c r="F10" s="76">
        <f>'PERÍODO 1'!F10</f>
        <v>0</v>
      </c>
      <c r="G10" s="75" t="s">
        <v>115</v>
      </c>
      <c r="H10" s="76">
        <f>'PERÍODO 1'!H10</f>
        <v>0</v>
      </c>
      <c r="K10" s="27" t="s">
        <v>126</v>
      </c>
    </row>
    <row r="11" spans="1:11" ht="15.75" customHeight="1" x14ac:dyDescent="0.2">
      <c r="B11" s="113" t="s">
        <v>120</v>
      </c>
      <c r="C11" s="114"/>
      <c r="D11" s="114"/>
      <c r="E11" s="114"/>
      <c r="F11" s="114"/>
      <c r="G11" s="115"/>
      <c r="H11" s="79"/>
      <c r="K11" s="27" t="s">
        <v>127</v>
      </c>
    </row>
    <row r="12" spans="1:11" ht="15.75" customHeight="1" x14ac:dyDescent="0.2">
      <c r="B12" s="104" t="s">
        <v>86</v>
      </c>
      <c r="C12" s="104"/>
      <c r="D12" s="104"/>
      <c r="E12" s="37" t="s">
        <v>87</v>
      </c>
      <c r="F12" s="173" t="s">
        <v>70</v>
      </c>
      <c r="G12" s="173"/>
      <c r="H12" s="174"/>
      <c r="K12" s="27" t="s">
        <v>85</v>
      </c>
    </row>
    <row r="13" spans="1:11" ht="39.950000000000003" customHeight="1" x14ac:dyDescent="0.2">
      <c r="B13" s="104"/>
      <c r="C13" s="104"/>
      <c r="D13" s="104"/>
      <c r="E13" s="83">
        <f>'PERÍODO 1'!E13</f>
        <v>0</v>
      </c>
      <c r="F13" s="175">
        <f>'PERÍODO 1'!F13</f>
        <v>0</v>
      </c>
      <c r="G13" s="176"/>
      <c r="H13" s="177"/>
      <c r="K13" s="27" t="s">
        <v>88</v>
      </c>
    </row>
    <row r="14" spans="1:11" ht="39.950000000000003" customHeight="1" x14ac:dyDescent="0.2">
      <c r="B14" s="104"/>
      <c r="C14" s="104"/>
      <c r="D14" s="104"/>
      <c r="E14" s="83">
        <f>'PERÍODO 1'!E14</f>
        <v>0</v>
      </c>
      <c r="F14" s="175">
        <f>'PERÍODO 1'!F14</f>
        <v>0</v>
      </c>
      <c r="G14" s="176"/>
      <c r="H14" s="177"/>
    </row>
    <row r="15" spans="1:11" ht="39.950000000000003" customHeight="1" x14ac:dyDescent="0.2">
      <c r="B15" s="104"/>
      <c r="C15" s="104"/>
      <c r="D15" s="104"/>
      <c r="E15" s="83">
        <f>'PERÍODO 1'!E15</f>
        <v>0</v>
      </c>
      <c r="F15" s="175">
        <f>'PERÍODO 1'!F15</f>
        <v>0</v>
      </c>
      <c r="G15" s="176"/>
      <c r="H15" s="177"/>
      <c r="K15" s="27" t="s">
        <v>89</v>
      </c>
    </row>
    <row r="16" spans="1: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c r="K18" s="41"/>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1'!H33+'PERÍODO 2'!H31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1'!H42</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nVX019U0tA7Spw20nhU4Bt3n2SmkA2/OmJwrQOzHldW/Dkb4xrLoQUQvrteTt4LHDfXdHPI2RnNtyPygKKah9A==" saltValue="cNsWr8Hnp6ykyAhXM3+FzQ==" spinCount="100000" sheet="1" objects="1" scenarios="1" insertRows="0" deleteRows="0"/>
  <mergeCells count="44">
    <mergeCell ref="B51:H51"/>
    <mergeCell ref="C41:G41"/>
    <mergeCell ref="B43:H43"/>
    <mergeCell ref="B44:H44"/>
    <mergeCell ref="B45:H45"/>
    <mergeCell ref="B46:H46"/>
    <mergeCell ref="C40:G40"/>
    <mergeCell ref="C30:E30"/>
    <mergeCell ref="F30:G30"/>
    <mergeCell ref="B31:G31"/>
    <mergeCell ref="B32:G32"/>
    <mergeCell ref="B33:H33"/>
    <mergeCell ref="B34:H34"/>
    <mergeCell ref="C35:G35"/>
    <mergeCell ref="C36:G36"/>
    <mergeCell ref="C37:G37"/>
    <mergeCell ref="C38:G38"/>
    <mergeCell ref="C39:G39"/>
    <mergeCell ref="B17:D17"/>
    <mergeCell ref="C29:E29"/>
    <mergeCell ref="F29:G29"/>
    <mergeCell ref="B19:C19"/>
    <mergeCell ref="E19:G19"/>
    <mergeCell ref="E24:G24"/>
    <mergeCell ref="B26:H26"/>
    <mergeCell ref="C27:E27"/>
    <mergeCell ref="F27:G27"/>
    <mergeCell ref="C28:E28"/>
    <mergeCell ref="F28:G28"/>
    <mergeCell ref="E17:H17"/>
    <mergeCell ref="C9:H9"/>
    <mergeCell ref="C8:F8"/>
    <mergeCell ref="B10:D10"/>
    <mergeCell ref="B12:D16"/>
    <mergeCell ref="B1:B3"/>
    <mergeCell ref="C1:F3"/>
    <mergeCell ref="C5:F5"/>
    <mergeCell ref="C6:H6"/>
    <mergeCell ref="F12:H12"/>
    <mergeCell ref="B11:G11"/>
    <mergeCell ref="F13:H13"/>
    <mergeCell ref="F15:H15"/>
    <mergeCell ref="F16:H16"/>
    <mergeCell ref="F14:H14"/>
  </mergeCells>
  <conditionalFormatting sqref="H31:H32">
    <cfRule type="expression" dxfId="38" priority="2">
      <formula>$H$31&gt;$H$24</formula>
    </cfRule>
    <cfRule type="expression" dxfId="37" priority="4">
      <formula>#REF!&gt;#REF!</formula>
    </cfRule>
  </conditionalFormatting>
  <conditionalFormatting sqref="H32">
    <cfRule type="expression" dxfId="36" priority="1">
      <formula>$H$32&gt;$H$24</formula>
    </cfRule>
  </conditionalFormatting>
  <dataValidations count="12">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C4977A1D-4E5A-4728-877C-5CA893202F82}">
      <formula1>"DÍA,1,2,3,4,5,6,7,8,9,10,11,12,13,14,15,16,17,18,19,20,21,22,23,24,25,26,27,28,29,30,31"</formula1>
    </dataValidation>
    <dataValidation type="list" allowBlank="1" showInputMessage="1" showErrorMessage="1" prompt="Seleccione el año que corresponda." sqref="H7" xr:uid="{F567010A-C464-49DA-B967-A2684A202BC1}">
      <formula1>#REF!</formula1>
    </dataValidation>
    <dataValidation type="date" allowBlank="1" showInputMessage="1" showErrorMessage="1" sqref="G24" xr:uid="{0374BEE4-5EBF-4D13-ACB5-99003EDACC00}">
      <formula1>42370</formula1>
      <formula2>46022</formula2>
    </dataValidation>
    <dataValidation type="list" allowBlank="1" showInputMessage="1" showErrorMessage="1" sqref="C6" xr:uid="{73231F2A-5B7D-4C7D-AD4D-3B9BA7FCAD83}">
      <formula1>$K$13:$K$15</formula1>
    </dataValidation>
    <dataValidation allowBlank="1" showInputMessage="1" showErrorMessage="1" error="El valor de los GIROS no puede ser superior al VALOR TOTAL del convenio" sqref="H31:H32" xr:uid="{748C8E2B-28FD-43A3-99AE-10E7B4CCC9C5}"/>
    <dataValidation type="list" allowBlank="1" showInputMessage="1" showErrorMessage="1" prompt="Seleccione el año que corresponda." sqref="H5" xr:uid="{EC8BA51B-1C5F-4980-B635-1CEC83149F93}">
      <formula1>$K$19:$K$30</formula1>
    </dataValidation>
    <dataValidation type="decimal" allowBlank="1" showInputMessage="1" showErrorMessage="1" sqref="H28:H30 H35:H41" xr:uid="{7E233050-C46C-4BA8-A470-70F832B6787F}">
      <formula1>0</formula1>
      <formula2>999999999999999</formula2>
    </dataValidation>
    <dataValidation type="whole" allowBlank="1" showInputMessage="1" showErrorMessage="1" sqref="H19:H24" xr:uid="{7E6F875B-5119-467E-AE15-92487260B382}">
      <formula1>0</formula1>
      <formula2>999999999999999</formula2>
    </dataValidation>
    <dataValidation type="whole" allowBlank="1" showInputMessage="1" showErrorMessage="1" sqref="H10" xr:uid="{9E5D386A-1253-47FA-B891-2B7005B9BD4B}">
      <formula1>1</formula1>
      <formula2>12</formula2>
    </dataValidation>
    <dataValidation type="list" allowBlank="1" showInputMessage="1" showErrorMessage="1" sqref="H11" xr:uid="{C6A36347-7632-444C-BD2E-F6B498FA337C}">
      <formula1>$K$32</formula1>
    </dataValidation>
    <dataValidation type="list" allowBlank="1" showInputMessage="1" showErrorMessage="1" sqref="C5" xr:uid="{747C53F1-CD88-4274-B9ED-9C86C3289F03}">
      <formula1>$K$1:$K$12</formula1>
    </dataValidation>
    <dataValidation type="list" allowBlank="1" showInputMessage="1" showErrorMessage="1" prompt="Selecciones el mes que corresponda." sqref="E7:G7" xr:uid="{42A60CA2-3804-4B65-96CC-5CB021CA7A00}">
      <formula1>$K$1:$K$18</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ignoredErrors>
    <ignoredError sqref="C8:C9" unlocked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34614-9616-4C8D-A4E4-5D503AB4C36A}">
  <sheetPr>
    <pageSetUpPr fitToPage="1"/>
  </sheetPr>
  <dimension ref="B1:K52"/>
  <sheetViews>
    <sheetView showGridLines="0" zoomScaleNormal="100" zoomScaleSheetLayoutView="100" workbookViewId="0"/>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2'!H32+'PERÍODO 3'!H31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2'!H41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R9fwvgnbO8YBnDXzUusVszQfjW2dgzz030hl7SCL9FLyba5RVZg8CKgas5NrpcNl9zRe3t4R534RqHycv/VUSQ==" saltValue="RaCNfudSMEGisQsq4zWeAw==" spinCount="100000" sheet="1" insertRows="0" deleteRows="0"/>
  <mergeCells count="44">
    <mergeCell ref="C9:H9"/>
    <mergeCell ref="B1:B3"/>
    <mergeCell ref="C1:F3"/>
    <mergeCell ref="C5:F5"/>
    <mergeCell ref="C6:H6"/>
    <mergeCell ref="C8:F8"/>
    <mergeCell ref="B10:D10"/>
    <mergeCell ref="B12:D16"/>
    <mergeCell ref="F12:H12"/>
    <mergeCell ref="B17:D17"/>
    <mergeCell ref="B19:C19"/>
    <mergeCell ref="E19:G19"/>
    <mergeCell ref="E17:H17"/>
    <mergeCell ref="B11:G11"/>
    <mergeCell ref="F13:H13"/>
    <mergeCell ref="F15:H15"/>
    <mergeCell ref="F16:H16"/>
    <mergeCell ref="F14:H14"/>
    <mergeCell ref="E24:G24"/>
    <mergeCell ref="B26:H26"/>
    <mergeCell ref="C27:E27"/>
    <mergeCell ref="F27:G27"/>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45:H45"/>
    <mergeCell ref="B46:H46"/>
    <mergeCell ref="B51:H51"/>
    <mergeCell ref="C39:G39"/>
    <mergeCell ref="C40:G40"/>
    <mergeCell ref="C41:G41"/>
    <mergeCell ref="B43:H43"/>
    <mergeCell ref="B44:H44"/>
  </mergeCells>
  <conditionalFormatting sqref="H31:H32">
    <cfRule type="expression" dxfId="35" priority="2">
      <formula>$H$31&gt;$H$24</formula>
    </cfRule>
    <cfRule type="expression" dxfId="34" priority="4">
      <formula>#REF!&gt;#REF!</formula>
    </cfRule>
  </conditionalFormatting>
  <conditionalFormatting sqref="H32">
    <cfRule type="expression" dxfId="33" priority="1">
      <formula>$H$32&gt;$H$24</formula>
    </cfRule>
  </conditionalFormatting>
  <dataValidations count="12">
    <dataValidation type="whole" allowBlank="1" showInputMessage="1" showErrorMessage="1" sqref="H10" xr:uid="{27A5A283-77FA-4CF7-B3C2-1063DBA2043A}">
      <formula1>1</formula1>
      <formula2>12</formula2>
    </dataValidation>
    <dataValidation type="whole" allowBlank="1" showInputMessage="1" showErrorMessage="1" sqref="H19:H24" xr:uid="{88A47170-6B17-4AB4-9546-EA075539C36A}">
      <formula1>0</formula1>
      <formula2>999999999999999</formula2>
    </dataValidation>
    <dataValidation type="decimal" allowBlank="1" showInputMessage="1" showErrorMessage="1" sqref="H28:H30 H35:H41" xr:uid="{208ACBD9-5D74-4D80-A668-EBFE53F4AC2E}">
      <formula1>0</formula1>
      <formula2>999999999999999</formula2>
    </dataValidation>
    <dataValidation type="list" allowBlank="1" showInputMessage="1" showErrorMessage="1" prompt="Seleccione el año que corresponda." sqref="H5" xr:uid="{CE05105C-BF17-4A10-A203-14E87BD5ABAE}">
      <formula1>$K$19:$K$30</formula1>
    </dataValidation>
    <dataValidation allowBlank="1" showInputMessage="1" showErrorMessage="1" error="El valor de los GIROS no puede ser superior al VALOR TOTAL del convenio" sqref="H31:H32" xr:uid="{77A376E8-BA69-4F08-9D03-551AA17F98D3}"/>
    <dataValidation type="list" allowBlank="1" showInputMessage="1" showErrorMessage="1" sqref="C6" xr:uid="{63288346-52B1-4536-AC95-3E90418BE964}">
      <formula1>$K$13:$K$15</formula1>
    </dataValidation>
    <dataValidation type="date" allowBlank="1" showInputMessage="1" showErrorMessage="1" sqref="G24" xr:uid="{0EE87B70-CCF6-43BB-88FF-2FAB3503C027}">
      <formula1>42370</formula1>
      <formula2>46022</formula2>
    </dataValidation>
    <dataValidation type="list" allowBlank="1" showInputMessage="1" showErrorMessage="1" prompt="Seleccione el año que corresponda." sqref="H7" xr:uid="{D6780B31-0B8D-4D2C-9B89-65EB0E01BCD9}">
      <formula1>#REF!</formula1>
    </dataValidation>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DAE135E2-A311-436C-BE3C-D0F52C5E7FC7}">
      <formula1>"DÍA,1,2,3,4,5,6,7,8,9,10,11,12,13,14,15,16,17,18,19,20,21,22,23,24,25,26,27,28,29,30,31"</formula1>
    </dataValidation>
    <dataValidation type="list" allowBlank="1" showInputMessage="1" showErrorMessage="1" sqref="H11" xr:uid="{AAC3BB38-A76A-4F25-A23E-AC88BA07C7F9}">
      <formula1>$K$32</formula1>
    </dataValidation>
    <dataValidation type="list" allowBlank="1" showInputMessage="1" showErrorMessage="1" prompt="Selecciones el mes que corresponda." sqref="E7:G7" xr:uid="{32DB44F5-1CB5-4B53-8D41-7D5264BD3A23}">
      <formula1>$K$1:$K$18</formula1>
    </dataValidation>
    <dataValidation type="list" allowBlank="1" showInputMessage="1" showErrorMessage="1" sqref="C5" xr:uid="{4ECB4580-1154-4216-BB15-7C6387468F2B}">
      <formula1>$K$1:$K$12</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442F-22CD-4A85-82C7-2DFF2AD5819C}">
  <sheetPr>
    <pageSetUpPr fitToPage="1"/>
  </sheetPr>
  <dimension ref="B1:K52"/>
  <sheetViews>
    <sheetView showGridLines="0" zoomScaleNormal="100" zoomScaleSheetLayoutView="100" workbookViewId="0"/>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3'!H32+'PERÍODO 4'!H31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3'!H41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DRpwJyAOiE034qa2+Hw08ARKRdEk7Rw3bVx/kJB7RWnVLeI8yzOBfyc8oBSaAE8xPCAnvduiHzFRVuWhKkERRw==" saltValue="UNY0uVwcTYXva5+i/5Jekw==" spinCount="100000" sheet="1" objects="1" scenarios="1" insertRows="0" deleteRows="0"/>
  <mergeCells count="44">
    <mergeCell ref="C9:H9"/>
    <mergeCell ref="B1:B3"/>
    <mergeCell ref="C1:F3"/>
    <mergeCell ref="C5:F5"/>
    <mergeCell ref="C6:H6"/>
    <mergeCell ref="C8:F8"/>
    <mergeCell ref="B10:D10"/>
    <mergeCell ref="B12:D16"/>
    <mergeCell ref="F12:H12"/>
    <mergeCell ref="B17:D17"/>
    <mergeCell ref="B19:C19"/>
    <mergeCell ref="E19:G19"/>
    <mergeCell ref="E17:H17"/>
    <mergeCell ref="B11:G11"/>
    <mergeCell ref="F13:H13"/>
    <mergeCell ref="F15:H15"/>
    <mergeCell ref="F16:H16"/>
    <mergeCell ref="F14:H14"/>
    <mergeCell ref="E24:G24"/>
    <mergeCell ref="B26:H26"/>
    <mergeCell ref="C27:E27"/>
    <mergeCell ref="F27:G27"/>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45:H45"/>
    <mergeCell ref="B46:H46"/>
    <mergeCell ref="B51:H51"/>
    <mergeCell ref="C39:G39"/>
    <mergeCell ref="C40:G40"/>
    <mergeCell ref="C41:G41"/>
    <mergeCell ref="B43:H43"/>
    <mergeCell ref="B44:H44"/>
  </mergeCells>
  <conditionalFormatting sqref="H31:H32">
    <cfRule type="expression" dxfId="32" priority="2">
      <formula>$H$31&gt;$H$24</formula>
    </cfRule>
    <cfRule type="expression" dxfId="31" priority="4">
      <formula>#REF!&gt;#REF!</formula>
    </cfRule>
  </conditionalFormatting>
  <conditionalFormatting sqref="H32">
    <cfRule type="expression" dxfId="30" priority="1">
      <formula>$H$32&gt;$H$24</formula>
    </cfRule>
  </conditionalFormatting>
  <dataValidations count="12">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65DB5519-5D72-47FC-88A9-4CFCDF45E816}">
      <formula1>"DÍA,1,2,3,4,5,6,7,8,9,10,11,12,13,14,15,16,17,18,19,20,21,22,23,24,25,26,27,28,29,30,31"</formula1>
    </dataValidation>
    <dataValidation type="list" allowBlank="1" showInputMessage="1" showErrorMessage="1" prompt="Seleccione el año que corresponda." sqref="H7" xr:uid="{D24B7FA6-325B-4DBB-AAD9-02A6558EC716}">
      <formula1>#REF!</formula1>
    </dataValidation>
    <dataValidation type="date" allowBlank="1" showInputMessage="1" showErrorMessage="1" sqref="G24" xr:uid="{820A0711-D284-4E1C-B781-205EEEED6661}">
      <formula1>42370</formula1>
      <formula2>46022</formula2>
    </dataValidation>
    <dataValidation type="list" allowBlank="1" showInputMessage="1" showErrorMessage="1" sqref="C6" xr:uid="{864717F7-94E5-4952-94A1-A30FF772CE53}">
      <formula1>$K$13:$K$15</formula1>
    </dataValidation>
    <dataValidation allowBlank="1" showInputMessage="1" showErrorMessage="1" error="El valor de los GIROS no puede ser superior al VALOR TOTAL del convenio" sqref="H31:H32" xr:uid="{78DAD7B9-E06D-4790-8960-13B96B5DE5A6}"/>
    <dataValidation type="list" allowBlank="1" showInputMessage="1" showErrorMessage="1" prompt="Seleccione el año que corresponda." sqref="H5" xr:uid="{E5DCFA65-B560-478F-A50F-27B6E57EF001}">
      <formula1>$K$19:$K$30</formula1>
    </dataValidation>
    <dataValidation type="decimal" allowBlank="1" showInputMessage="1" showErrorMessage="1" sqref="H28:H30 H35:H41" xr:uid="{96E447E2-0E9B-4B21-B2C3-956F6707AC01}">
      <formula1>0</formula1>
      <formula2>999999999999999</formula2>
    </dataValidation>
    <dataValidation type="whole" allowBlank="1" showInputMessage="1" showErrorMessage="1" sqref="H19:H24" xr:uid="{564CBB62-7EE3-4DD0-968E-A3C4A5C77554}">
      <formula1>0</formula1>
      <formula2>999999999999999</formula2>
    </dataValidation>
    <dataValidation type="whole" allowBlank="1" showInputMessage="1" showErrorMessage="1" sqref="H10" xr:uid="{E259D0E1-D22D-4C95-87D1-9B1D27480C65}">
      <formula1>1</formula1>
      <formula2>12</formula2>
    </dataValidation>
    <dataValidation type="list" allowBlank="1" showInputMessage="1" showErrorMessage="1" sqref="H11" xr:uid="{88D02E76-4894-40FF-84F0-5D618FE52F92}">
      <formula1>$K$32</formula1>
    </dataValidation>
    <dataValidation type="list" allowBlank="1" showInputMessage="1" showErrorMessage="1" sqref="C5" xr:uid="{93694A80-A91A-4B0A-977E-CE2B7C8CB9A0}">
      <formula1>$K$1:$K$12</formula1>
    </dataValidation>
    <dataValidation type="list" allowBlank="1" showInputMessage="1" showErrorMessage="1" prompt="Selecciones el mes que corresponda." sqref="E7:G7" xr:uid="{5406712A-C6B4-4353-9503-E30CDB4B4522}">
      <formula1>$K$1:$K$18</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F96D-C0B7-420F-A21E-2F04BE8B7655}">
  <sheetPr>
    <pageSetUpPr fitToPage="1"/>
  </sheetPr>
  <dimension ref="B1:K52"/>
  <sheetViews>
    <sheetView showGridLines="0" zoomScaleNormal="100" zoomScaleSheetLayoutView="100" workbookViewId="0"/>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4'!H32+'PERÍODO 5'!H31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4'!H41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mvj/X+n1SLCNozcqXywShHJgAiH23DsLZJHaKrjr6gwl/iaoHgZm7M6irAzq+w3GByQsXiPS9B/ZeVtz8CZ/+A==" saltValue="AwNVq9Iubcbv1VFDoXYNjg==" spinCount="100000" sheet="1" objects="1" scenarios="1" insertRows="0" deleteRows="0"/>
  <mergeCells count="44">
    <mergeCell ref="C9:H9"/>
    <mergeCell ref="B1:B3"/>
    <mergeCell ref="C1:F3"/>
    <mergeCell ref="C5:F5"/>
    <mergeCell ref="C6:H6"/>
    <mergeCell ref="C8:F8"/>
    <mergeCell ref="B10:D10"/>
    <mergeCell ref="B12:D16"/>
    <mergeCell ref="F12:H12"/>
    <mergeCell ref="B17:D17"/>
    <mergeCell ref="B19:C19"/>
    <mergeCell ref="E19:G19"/>
    <mergeCell ref="E17:H17"/>
    <mergeCell ref="B11:G11"/>
    <mergeCell ref="F13:H13"/>
    <mergeCell ref="F15:H15"/>
    <mergeCell ref="F16:H16"/>
    <mergeCell ref="F14:H14"/>
    <mergeCell ref="E24:G24"/>
    <mergeCell ref="B26:H26"/>
    <mergeCell ref="C27:E27"/>
    <mergeCell ref="F27:G27"/>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45:H45"/>
    <mergeCell ref="B46:H46"/>
    <mergeCell ref="B51:H51"/>
    <mergeCell ref="C39:G39"/>
    <mergeCell ref="C40:G40"/>
    <mergeCell ref="C41:G41"/>
    <mergeCell ref="B43:H43"/>
    <mergeCell ref="B44:H44"/>
  </mergeCells>
  <conditionalFormatting sqref="H31:H32">
    <cfRule type="expression" dxfId="29" priority="2">
      <formula>$H$31&gt;$H$24</formula>
    </cfRule>
    <cfRule type="expression" dxfId="28" priority="4">
      <formula>#REF!&gt;#REF!</formula>
    </cfRule>
  </conditionalFormatting>
  <conditionalFormatting sqref="H32">
    <cfRule type="expression" dxfId="27" priority="1">
      <formula>$H$32&gt;$H$24</formula>
    </cfRule>
  </conditionalFormatting>
  <dataValidations count="12">
    <dataValidation type="whole" allowBlank="1" showInputMessage="1" showErrorMessage="1" sqref="H10" xr:uid="{263C58C0-E881-4EE2-9688-1F9FBC03EF09}">
      <formula1>1</formula1>
      <formula2>12</formula2>
    </dataValidation>
    <dataValidation type="whole" allowBlank="1" showInputMessage="1" showErrorMessage="1" sqref="H19:H24" xr:uid="{49DCD751-95F2-4B24-B1E2-070BB5941B64}">
      <formula1>0</formula1>
      <formula2>999999999999999</formula2>
    </dataValidation>
    <dataValidation type="decimal" allowBlank="1" showInputMessage="1" showErrorMessage="1" sqref="H28:H30 H35:H41" xr:uid="{5AAD64FF-CD38-4C8A-B4E3-4326D3798319}">
      <formula1>0</formula1>
      <formula2>999999999999999</formula2>
    </dataValidation>
    <dataValidation type="list" allowBlank="1" showInputMessage="1" showErrorMessage="1" prompt="Seleccione el año que corresponda." sqref="H5" xr:uid="{568C8812-0B84-4675-9EED-9DAECDFB719A}">
      <formula1>$K$19:$K$30</formula1>
    </dataValidation>
    <dataValidation allowBlank="1" showInputMessage="1" showErrorMessage="1" error="El valor de los GIROS no puede ser superior al VALOR TOTAL del convenio" sqref="H31:H32" xr:uid="{B3A3F7FC-6A18-4661-B46C-DB98D75B8DD1}"/>
    <dataValidation type="list" allowBlank="1" showInputMessage="1" showErrorMessage="1" sqref="C6" xr:uid="{1E8728D0-3CC9-4E44-ACC4-CB119EB3F769}">
      <formula1>$K$13:$K$15</formula1>
    </dataValidation>
    <dataValidation type="date" allowBlank="1" showInputMessage="1" showErrorMessage="1" sqref="G24" xr:uid="{BE209A4E-CCA3-47CB-BB1F-7495FC6B2FD1}">
      <formula1>42370</formula1>
      <formula2>46022</formula2>
    </dataValidation>
    <dataValidation type="list" allowBlank="1" showInputMessage="1" showErrorMessage="1" prompt="Seleccione el año que corresponda." sqref="H7" xr:uid="{D96243FA-5ABD-4419-AEC1-3998FFAA0CD6}">
      <formula1>#REF!</formula1>
    </dataValidation>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0BECDBB8-2665-47E6-9706-977660588303}">
      <formula1>"DÍA,1,2,3,4,5,6,7,8,9,10,11,12,13,14,15,16,17,18,19,20,21,22,23,24,25,26,27,28,29,30,31"</formula1>
    </dataValidation>
    <dataValidation type="list" allowBlank="1" showInputMessage="1" showErrorMessage="1" sqref="H11" xr:uid="{8F776B48-2A78-4781-829A-C6E63CD8A8D7}">
      <formula1>$K$32</formula1>
    </dataValidation>
    <dataValidation type="list" allowBlank="1" showInputMessage="1" showErrorMessage="1" prompt="Selecciones el mes que corresponda." sqref="E7:G7" xr:uid="{D19D776D-F873-4B25-A41E-15EC45D3EFF0}">
      <formula1>$K$1:$K$18</formula1>
    </dataValidation>
    <dataValidation type="list" allowBlank="1" showInputMessage="1" showErrorMessage="1" sqref="C5" xr:uid="{592660C1-5406-42B4-A430-702B9F1D943D}">
      <formula1>$K$1:$K$12</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47113-5100-4AD8-807C-905B8020D6D8}">
  <sheetPr>
    <pageSetUpPr fitToPage="1"/>
  </sheetPr>
  <dimension ref="B1:K52"/>
  <sheetViews>
    <sheetView showGridLines="0" zoomScaleNormal="100" zoomScaleSheetLayoutView="100" workbookViewId="0"/>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5'!H32+'PERÍODO 6'!H31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5'!H41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bN1QMalu8eDzo2yKTr4rGffqBPKiJyNrMn3TruasYjX7y8bOWVUctf/qzqIEJiLM4m9a2f11hON4pbdtwLRY7w==" saltValue="h9C5GsEqBjxiIHDtdpCX9w==" spinCount="100000" sheet="1" objects="1" scenarios="1" insertRows="0" deleteRows="0"/>
  <mergeCells count="44">
    <mergeCell ref="C9:H9"/>
    <mergeCell ref="B1:B3"/>
    <mergeCell ref="C1:F3"/>
    <mergeCell ref="C5:F5"/>
    <mergeCell ref="C6:H6"/>
    <mergeCell ref="C8:F8"/>
    <mergeCell ref="B10:D10"/>
    <mergeCell ref="B12:D16"/>
    <mergeCell ref="F12:H12"/>
    <mergeCell ref="B17:D17"/>
    <mergeCell ref="B19:C19"/>
    <mergeCell ref="E19:G19"/>
    <mergeCell ref="E17:H17"/>
    <mergeCell ref="B11:G11"/>
    <mergeCell ref="F13:H13"/>
    <mergeCell ref="F15:H15"/>
    <mergeCell ref="F16:H16"/>
    <mergeCell ref="F14:H14"/>
    <mergeCell ref="E24:G24"/>
    <mergeCell ref="B26:H26"/>
    <mergeCell ref="C27:E27"/>
    <mergeCell ref="F27:G27"/>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45:H45"/>
    <mergeCell ref="B46:H46"/>
    <mergeCell ref="B51:H51"/>
    <mergeCell ref="C39:G39"/>
    <mergeCell ref="C40:G40"/>
    <mergeCell ref="C41:G41"/>
    <mergeCell ref="B43:H43"/>
    <mergeCell ref="B44:H44"/>
  </mergeCells>
  <conditionalFormatting sqref="H31:H32">
    <cfRule type="expression" dxfId="26" priority="2">
      <formula>$H$31&gt;$H$24</formula>
    </cfRule>
    <cfRule type="expression" dxfId="25" priority="4">
      <formula>#REF!&gt;#REF!</formula>
    </cfRule>
  </conditionalFormatting>
  <conditionalFormatting sqref="H32">
    <cfRule type="expression" dxfId="24" priority="1">
      <formula>$H$32&gt;$H$24</formula>
    </cfRule>
  </conditionalFormatting>
  <dataValidations disablePrompts="1" count="12">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75AA2EDA-FA1D-409E-B32B-ED200152CA9F}">
      <formula1>"DÍA,1,2,3,4,5,6,7,8,9,10,11,12,13,14,15,16,17,18,19,20,21,22,23,24,25,26,27,28,29,30,31"</formula1>
    </dataValidation>
    <dataValidation type="list" allowBlank="1" showInputMessage="1" showErrorMessage="1" prompt="Seleccione el año que corresponda." sqref="H7" xr:uid="{D8DAC567-499C-4E4B-BED1-B9FF315955BF}">
      <formula1>#REF!</formula1>
    </dataValidation>
    <dataValidation type="date" allowBlank="1" showInputMessage="1" showErrorMessage="1" sqref="G24" xr:uid="{5BEB1226-BD00-46A4-B5AE-2DE2E9CD8A9B}">
      <formula1>42370</formula1>
      <formula2>46022</formula2>
    </dataValidation>
    <dataValidation type="list" allowBlank="1" showInputMessage="1" showErrorMessage="1" sqref="C6" xr:uid="{FC40FF8A-5120-4081-A70F-1903C92A1950}">
      <formula1>$K$13:$K$15</formula1>
    </dataValidation>
    <dataValidation allowBlank="1" showInputMessage="1" showErrorMessage="1" error="El valor de los GIROS no puede ser superior al VALOR TOTAL del convenio" sqref="H31:H32" xr:uid="{BF00A060-9A24-4F50-9FD5-2C0699553077}"/>
    <dataValidation type="list" allowBlank="1" showInputMessage="1" showErrorMessage="1" prompt="Seleccione el año que corresponda." sqref="H5" xr:uid="{D828B4FC-E672-45B7-874F-653851E513EE}">
      <formula1>$K$19:$K$30</formula1>
    </dataValidation>
    <dataValidation type="decimal" allowBlank="1" showInputMessage="1" showErrorMessage="1" sqref="H28:H30 H35:H41" xr:uid="{C64D19C0-B58A-4630-8858-5D9596FA7230}">
      <formula1>0</formula1>
      <formula2>999999999999999</formula2>
    </dataValidation>
    <dataValidation type="whole" allowBlank="1" showInputMessage="1" showErrorMessage="1" sqref="H19:H24" xr:uid="{7B6E0779-2310-4C70-93C7-147A144DE7FC}">
      <formula1>0</formula1>
      <formula2>999999999999999</formula2>
    </dataValidation>
    <dataValidation type="whole" allowBlank="1" showInputMessage="1" showErrorMessage="1" sqref="H10" xr:uid="{AF455415-BA4A-4BA5-8BD3-3B4DB46B7970}">
      <formula1>1</formula1>
      <formula2>12</formula2>
    </dataValidation>
    <dataValidation type="list" allowBlank="1" showInputMessage="1" showErrorMessage="1" sqref="H11" xr:uid="{3B60E1CD-341E-41CB-8823-4633C40E9CE2}">
      <formula1>$K$32</formula1>
    </dataValidation>
    <dataValidation type="list" allowBlank="1" showInputMessage="1" showErrorMessage="1" sqref="C5" xr:uid="{F8149475-8A16-44CB-B1EC-F2271DE4C7CF}">
      <formula1>$K$1:$K$12</formula1>
    </dataValidation>
    <dataValidation type="list" allowBlank="1" showInputMessage="1" showErrorMessage="1" prompt="Selecciones el mes que corresponda." sqref="E7:G7" xr:uid="{07053FAB-EFA6-4B46-8B19-EF56674CCAA4}">
      <formula1>$K$1:$K$18</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28969-15E1-41FC-8623-0E5881BE87E4}">
  <sheetPr>
    <pageSetUpPr fitToPage="1"/>
  </sheetPr>
  <dimension ref="B1:K52"/>
  <sheetViews>
    <sheetView showGridLines="0" zoomScaleNormal="100" zoomScaleSheetLayoutView="100" workbookViewId="0"/>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6'!H32+'PERÍODO 7'!H31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6'!H41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hDqXfr2NhoRAN6bVIpFQE+/zI+ml4Di3qksZPxRSkLdBePx3e0aKv7RBCZT7qPnQkK++avQUR8JcSRwiB5EikQ==" saltValue="frWNPHYYxOzQP7sWGri2ZA==" spinCount="100000" sheet="1" objects="1" scenarios="1" insertRows="0" deleteRows="0"/>
  <mergeCells count="44">
    <mergeCell ref="C9:H9"/>
    <mergeCell ref="B1:B3"/>
    <mergeCell ref="C1:F3"/>
    <mergeCell ref="C5:F5"/>
    <mergeCell ref="C6:H6"/>
    <mergeCell ref="C8:F8"/>
    <mergeCell ref="B10:D10"/>
    <mergeCell ref="B12:D16"/>
    <mergeCell ref="F12:H12"/>
    <mergeCell ref="B17:D17"/>
    <mergeCell ref="B19:C19"/>
    <mergeCell ref="E19:G19"/>
    <mergeCell ref="E17:H17"/>
    <mergeCell ref="B11:G11"/>
    <mergeCell ref="F13:H13"/>
    <mergeCell ref="F15:H15"/>
    <mergeCell ref="F16:H16"/>
    <mergeCell ref="F14:H14"/>
    <mergeCell ref="E24:G24"/>
    <mergeCell ref="B26:H26"/>
    <mergeCell ref="C27:E27"/>
    <mergeCell ref="F27:G27"/>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45:H45"/>
    <mergeCell ref="B46:H46"/>
    <mergeCell ref="B51:H51"/>
    <mergeCell ref="C39:G39"/>
    <mergeCell ref="C40:G40"/>
    <mergeCell ref="C41:G41"/>
    <mergeCell ref="B43:H43"/>
    <mergeCell ref="B44:H44"/>
  </mergeCells>
  <conditionalFormatting sqref="H31:H32">
    <cfRule type="expression" dxfId="23" priority="2">
      <formula>$H$31&gt;$H$24</formula>
    </cfRule>
    <cfRule type="expression" dxfId="22" priority="4">
      <formula>#REF!&gt;#REF!</formula>
    </cfRule>
  </conditionalFormatting>
  <conditionalFormatting sqref="H32">
    <cfRule type="expression" dxfId="21" priority="1">
      <formula>$H$32&gt;$H$24</formula>
    </cfRule>
  </conditionalFormatting>
  <dataValidations count="12">
    <dataValidation type="whole" allowBlank="1" showInputMessage="1" showErrorMessage="1" sqref="H10" xr:uid="{65D7CBF1-AD94-4FA6-8F8B-C9A680092925}">
      <formula1>1</formula1>
      <formula2>12</formula2>
    </dataValidation>
    <dataValidation type="whole" allowBlank="1" showInputMessage="1" showErrorMessage="1" sqref="H19:H24" xr:uid="{51BA8650-712B-4E24-9B3D-FB88E4A8ED08}">
      <formula1>0</formula1>
      <formula2>999999999999999</formula2>
    </dataValidation>
    <dataValidation type="decimal" allowBlank="1" showInputMessage="1" showErrorMessage="1" sqref="H28:H30 H35:H41" xr:uid="{8F5763DB-791D-4EE9-9B14-2DAA4C24B2DC}">
      <formula1>0</formula1>
      <formula2>999999999999999</formula2>
    </dataValidation>
    <dataValidation type="list" allowBlank="1" showInputMessage="1" showErrorMessage="1" prompt="Seleccione el año que corresponda." sqref="H5" xr:uid="{A068BA82-3078-4DE1-B84C-9632DFD7DC60}">
      <formula1>$K$19:$K$30</formula1>
    </dataValidation>
    <dataValidation allowBlank="1" showInputMessage="1" showErrorMessage="1" error="El valor de los GIROS no puede ser superior al VALOR TOTAL del convenio" sqref="H31:H32" xr:uid="{DF8BBA6B-98B8-41FD-8EB2-A1016BA31A1C}"/>
    <dataValidation type="list" allowBlank="1" showInputMessage="1" showErrorMessage="1" sqref="C6" xr:uid="{B15C7873-FA58-437D-B243-BE80EFA8CEC9}">
      <formula1>$K$13:$K$15</formula1>
    </dataValidation>
    <dataValidation type="date" allowBlank="1" showInputMessage="1" showErrorMessage="1" sqref="G24" xr:uid="{2AF9FC39-7D05-4BE2-A958-13FAF6331BC9}">
      <formula1>42370</formula1>
      <formula2>46022</formula2>
    </dataValidation>
    <dataValidation type="list" allowBlank="1" showInputMessage="1" showErrorMessage="1" prompt="Seleccione el año que corresponda." sqref="H7" xr:uid="{84E94643-2117-4733-BF98-26F0DB88F796}">
      <formula1>#REF!</formula1>
    </dataValidation>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B418E3B6-3216-40B3-9B5D-B06D1ED3FAA5}">
      <formula1>"DÍA,1,2,3,4,5,6,7,8,9,10,11,12,13,14,15,16,17,18,19,20,21,22,23,24,25,26,27,28,29,30,31"</formula1>
    </dataValidation>
    <dataValidation type="list" allowBlank="1" showInputMessage="1" showErrorMessage="1" sqref="H11" xr:uid="{9E308943-1BDC-4962-A167-99B9ECFDB559}">
      <formula1>$K$32</formula1>
    </dataValidation>
    <dataValidation type="list" allowBlank="1" showInputMessage="1" showErrorMessage="1" prompt="Selecciones el mes que corresponda." sqref="E7:G7" xr:uid="{966096AD-C9B2-4592-848A-EA64618D958A}">
      <formula1>$K$1:$K$18</formula1>
    </dataValidation>
    <dataValidation type="list" allowBlank="1" showInputMessage="1" showErrorMessage="1" sqref="C5" xr:uid="{8628E699-F3FF-478C-A27F-F4C7FE85E15B}">
      <formula1>$K$1:$K$12</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9FFD8-8C29-4A40-A20E-C812E58A5777}">
  <sheetPr>
    <pageSetUpPr fitToPage="1"/>
  </sheetPr>
  <dimension ref="B1:K52"/>
  <sheetViews>
    <sheetView showGridLines="0" zoomScaleNormal="100" zoomScaleSheetLayoutView="100" workbookViewId="0">
      <selection activeCell="H3" sqref="H3"/>
    </sheetView>
  </sheetViews>
  <sheetFormatPr baseColWidth="10" defaultRowHeight="12.75" x14ac:dyDescent="0.2"/>
  <cols>
    <col min="1" max="1" width="1.5703125" style="26" customWidth="1"/>
    <col min="2" max="2" width="25.85546875" style="26" customWidth="1"/>
    <col min="3" max="3" width="15.140625" style="26" customWidth="1"/>
    <col min="4" max="4" width="2.85546875" style="26" customWidth="1"/>
    <col min="5" max="5" width="21.7109375" style="26" customWidth="1"/>
    <col min="6" max="6" width="11.28515625" style="26" customWidth="1"/>
    <col min="7" max="7" width="15.7109375" style="26" customWidth="1"/>
    <col min="8" max="8" width="23.5703125" style="26" customWidth="1"/>
    <col min="9" max="9" width="0.7109375" style="26" customWidth="1"/>
    <col min="10" max="10" width="11.42578125" style="26"/>
    <col min="11" max="11" width="33.7109375" style="27" hidden="1" customWidth="1"/>
    <col min="12" max="13" width="11.42578125" style="26" customWidth="1"/>
    <col min="14" max="255" width="11.42578125" style="26"/>
    <col min="256" max="256" width="1.5703125" style="26" customWidth="1"/>
    <col min="257" max="257" width="11.42578125" style="26"/>
    <col min="258" max="258" width="13.5703125" style="26" customWidth="1"/>
    <col min="259" max="259" width="15.28515625" style="26" customWidth="1"/>
    <col min="260" max="260" width="14.5703125" style="26" customWidth="1"/>
    <col min="261" max="261" width="11.42578125" style="26"/>
    <col min="262" max="262" width="15.5703125" style="26" customWidth="1"/>
    <col min="263" max="263" width="17" style="26" customWidth="1"/>
    <col min="264" max="511" width="11.42578125" style="26"/>
    <col min="512" max="512" width="1.5703125" style="26" customWidth="1"/>
    <col min="513" max="513" width="11.42578125" style="26"/>
    <col min="514" max="514" width="13.5703125" style="26" customWidth="1"/>
    <col min="515" max="515" width="15.28515625" style="26" customWidth="1"/>
    <col min="516" max="516" width="14.5703125" style="26" customWidth="1"/>
    <col min="517" max="517" width="11.42578125" style="26"/>
    <col min="518" max="518" width="15.5703125" style="26" customWidth="1"/>
    <col min="519" max="519" width="17" style="26" customWidth="1"/>
    <col min="520" max="767" width="11.42578125" style="26"/>
    <col min="768" max="768" width="1.5703125" style="26" customWidth="1"/>
    <col min="769" max="769" width="11.42578125" style="26"/>
    <col min="770" max="770" width="13.5703125" style="26" customWidth="1"/>
    <col min="771" max="771" width="15.28515625" style="26" customWidth="1"/>
    <col min="772" max="772" width="14.5703125" style="26" customWidth="1"/>
    <col min="773" max="773" width="11.42578125" style="26"/>
    <col min="774" max="774" width="15.5703125" style="26" customWidth="1"/>
    <col min="775" max="775" width="17" style="26" customWidth="1"/>
    <col min="776" max="1023" width="11.42578125" style="26"/>
    <col min="1024" max="1024" width="1.5703125" style="26" customWidth="1"/>
    <col min="1025" max="1025" width="11.42578125" style="26"/>
    <col min="1026" max="1026" width="13.5703125" style="26" customWidth="1"/>
    <col min="1027" max="1027" width="15.28515625" style="26" customWidth="1"/>
    <col min="1028" max="1028" width="14.5703125" style="26" customWidth="1"/>
    <col min="1029" max="1029" width="11.42578125" style="26"/>
    <col min="1030" max="1030" width="15.5703125" style="26" customWidth="1"/>
    <col min="1031" max="1031" width="17" style="26" customWidth="1"/>
    <col min="1032" max="1279" width="11.42578125" style="26"/>
    <col min="1280" max="1280" width="1.5703125" style="26" customWidth="1"/>
    <col min="1281" max="1281" width="11.42578125" style="26"/>
    <col min="1282" max="1282" width="13.5703125" style="26" customWidth="1"/>
    <col min="1283" max="1283" width="15.28515625" style="26" customWidth="1"/>
    <col min="1284" max="1284" width="14.5703125" style="26" customWidth="1"/>
    <col min="1285" max="1285" width="11.42578125" style="26"/>
    <col min="1286" max="1286" width="15.5703125" style="26" customWidth="1"/>
    <col min="1287" max="1287" width="17" style="26" customWidth="1"/>
    <col min="1288" max="1535" width="11.42578125" style="26"/>
    <col min="1536" max="1536" width="1.5703125" style="26" customWidth="1"/>
    <col min="1537" max="1537" width="11.42578125" style="26"/>
    <col min="1538" max="1538" width="13.5703125" style="26" customWidth="1"/>
    <col min="1539" max="1539" width="15.28515625" style="26" customWidth="1"/>
    <col min="1540" max="1540" width="14.5703125" style="26" customWidth="1"/>
    <col min="1541" max="1541" width="11.42578125" style="26"/>
    <col min="1542" max="1542" width="15.5703125" style="26" customWidth="1"/>
    <col min="1543" max="1543" width="17" style="26" customWidth="1"/>
    <col min="1544" max="1791" width="11.42578125" style="26"/>
    <col min="1792" max="1792" width="1.5703125" style="26" customWidth="1"/>
    <col min="1793" max="1793" width="11.42578125" style="26"/>
    <col min="1794" max="1794" width="13.5703125" style="26" customWidth="1"/>
    <col min="1795" max="1795" width="15.28515625" style="26" customWidth="1"/>
    <col min="1796" max="1796" width="14.5703125" style="26" customWidth="1"/>
    <col min="1797" max="1797" width="11.42578125" style="26"/>
    <col min="1798" max="1798" width="15.5703125" style="26" customWidth="1"/>
    <col min="1799" max="1799" width="17" style="26" customWidth="1"/>
    <col min="1800" max="2047" width="11.42578125" style="26"/>
    <col min="2048" max="2048" width="1.5703125" style="26" customWidth="1"/>
    <col min="2049" max="2049" width="11.42578125" style="26"/>
    <col min="2050" max="2050" width="13.5703125" style="26" customWidth="1"/>
    <col min="2051" max="2051" width="15.28515625" style="26" customWidth="1"/>
    <col min="2052" max="2052" width="14.5703125" style="26" customWidth="1"/>
    <col min="2053" max="2053" width="11.42578125" style="26"/>
    <col min="2054" max="2054" width="15.5703125" style="26" customWidth="1"/>
    <col min="2055" max="2055" width="17" style="26" customWidth="1"/>
    <col min="2056" max="2303" width="11.42578125" style="26"/>
    <col min="2304" max="2304" width="1.5703125" style="26" customWidth="1"/>
    <col min="2305" max="2305" width="11.42578125" style="26"/>
    <col min="2306" max="2306" width="13.5703125" style="26" customWidth="1"/>
    <col min="2307" max="2307" width="15.28515625" style="26" customWidth="1"/>
    <col min="2308" max="2308" width="14.5703125" style="26" customWidth="1"/>
    <col min="2309" max="2309" width="11.42578125" style="26"/>
    <col min="2310" max="2310" width="15.5703125" style="26" customWidth="1"/>
    <col min="2311" max="2311" width="17" style="26" customWidth="1"/>
    <col min="2312" max="2559" width="11.42578125" style="26"/>
    <col min="2560" max="2560" width="1.5703125" style="26" customWidth="1"/>
    <col min="2561" max="2561" width="11.42578125" style="26"/>
    <col min="2562" max="2562" width="13.5703125" style="26" customWidth="1"/>
    <col min="2563" max="2563" width="15.28515625" style="26" customWidth="1"/>
    <col min="2564" max="2564" width="14.5703125" style="26" customWidth="1"/>
    <col min="2565" max="2565" width="11.42578125" style="26"/>
    <col min="2566" max="2566" width="15.5703125" style="26" customWidth="1"/>
    <col min="2567" max="2567" width="17" style="26" customWidth="1"/>
    <col min="2568" max="2815" width="11.42578125" style="26"/>
    <col min="2816" max="2816" width="1.5703125" style="26" customWidth="1"/>
    <col min="2817" max="2817" width="11.42578125" style="26"/>
    <col min="2818" max="2818" width="13.5703125" style="26" customWidth="1"/>
    <col min="2819" max="2819" width="15.28515625" style="26" customWidth="1"/>
    <col min="2820" max="2820" width="14.5703125" style="26" customWidth="1"/>
    <col min="2821" max="2821" width="11.42578125" style="26"/>
    <col min="2822" max="2822" width="15.5703125" style="26" customWidth="1"/>
    <col min="2823" max="2823" width="17" style="26" customWidth="1"/>
    <col min="2824" max="3071" width="11.42578125" style="26"/>
    <col min="3072" max="3072" width="1.5703125" style="26" customWidth="1"/>
    <col min="3073" max="3073" width="11.42578125" style="26"/>
    <col min="3074" max="3074" width="13.5703125" style="26" customWidth="1"/>
    <col min="3075" max="3075" width="15.28515625" style="26" customWidth="1"/>
    <col min="3076" max="3076" width="14.5703125" style="26" customWidth="1"/>
    <col min="3077" max="3077" width="11.42578125" style="26"/>
    <col min="3078" max="3078" width="15.5703125" style="26" customWidth="1"/>
    <col min="3079" max="3079" width="17" style="26" customWidth="1"/>
    <col min="3080" max="3327" width="11.42578125" style="26"/>
    <col min="3328" max="3328" width="1.5703125" style="26" customWidth="1"/>
    <col min="3329" max="3329" width="11.42578125" style="26"/>
    <col min="3330" max="3330" width="13.5703125" style="26" customWidth="1"/>
    <col min="3331" max="3331" width="15.28515625" style="26" customWidth="1"/>
    <col min="3332" max="3332" width="14.5703125" style="26" customWidth="1"/>
    <col min="3333" max="3333" width="11.42578125" style="26"/>
    <col min="3334" max="3334" width="15.5703125" style="26" customWidth="1"/>
    <col min="3335" max="3335" width="17" style="26" customWidth="1"/>
    <col min="3336" max="3583" width="11.42578125" style="26"/>
    <col min="3584" max="3584" width="1.5703125" style="26" customWidth="1"/>
    <col min="3585" max="3585" width="11.42578125" style="26"/>
    <col min="3586" max="3586" width="13.5703125" style="26" customWidth="1"/>
    <col min="3587" max="3587" width="15.28515625" style="26" customWidth="1"/>
    <col min="3588" max="3588" width="14.5703125" style="26" customWidth="1"/>
    <col min="3589" max="3589" width="11.42578125" style="26"/>
    <col min="3590" max="3590" width="15.5703125" style="26" customWidth="1"/>
    <col min="3591" max="3591" width="17" style="26" customWidth="1"/>
    <col min="3592" max="3839" width="11.42578125" style="26"/>
    <col min="3840" max="3840" width="1.5703125" style="26" customWidth="1"/>
    <col min="3841" max="3841" width="11.42578125" style="26"/>
    <col min="3842" max="3842" width="13.5703125" style="26" customWidth="1"/>
    <col min="3843" max="3843" width="15.28515625" style="26" customWidth="1"/>
    <col min="3844" max="3844" width="14.5703125" style="26" customWidth="1"/>
    <col min="3845" max="3845" width="11.42578125" style="26"/>
    <col min="3846" max="3846" width="15.5703125" style="26" customWidth="1"/>
    <col min="3847" max="3847" width="17" style="26" customWidth="1"/>
    <col min="3848" max="4095" width="11.42578125" style="26"/>
    <col min="4096" max="4096" width="1.5703125" style="26" customWidth="1"/>
    <col min="4097" max="4097" width="11.42578125" style="26"/>
    <col min="4098" max="4098" width="13.5703125" style="26" customWidth="1"/>
    <col min="4099" max="4099" width="15.28515625" style="26" customWidth="1"/>
    <col min="4100" max="4100" width="14.5703125" style="26" customWidth="1"/>
    <col min="4101" max="4101" width="11.42578125" style="26"/>
    <col min="4102" max="4102" width="15.5703125" style="26" customWidth="1"/>
    <col min="4103" max="4103" width="17" style="26" customWidth="1"/>
    <col min="4104" max="4351" width="11.42578125" style="26"/>
    <col min="4352" max="4352" width="1.5703125" style="26" customWidth="1"/>
    <col min="4353" max="4353" width="11.42578125" style="26"/>
    <col min="4354" max="4354" width="13.5703125" style="26" customWidth="1"/>
    <col min="4355" max="4355" width="15.28515625" style="26" customWidth="1"/>
    <col min="4356" max="4356" width="14.5703125" style="26" customWidth="1"/>
    <col min="4357" max="4357" width="11.42578125" style="26"/>
    <col min="4358" max="4358" width="15.5703125" style="26" customWidth="1"/>
    <col min="4359" max="4359" width="17" style="26" customWidth="1"/>
    <col min="4360" max="4607" width="11.42578125" style="26"/>
    <col min="4608" max="4608" width="1.5703125" style="26" customWidth="1"/>
    <col min="4609" max="4609" width="11.42578125" style="26"/>
    <col min="4610" max="4610" width="13.5703125" style="26" customWidth="1"/>
    <col min="4611" max="4611" width="15.28515625" style="26" customWidth="1"/>
    <col min="4612" max="4612" width="14.5703125" style="26" customWidth="1"/>
    <col min="4613" max="4613" width="11.42578125" style="26"/>
    <col min="4614" max="4614" width="15.5703125" style="26" customWidth="1"/>
    <col min="4615" max="4615" width="17" style="26" customWidth="1"/>
    <col min="4616" max="4863" width="11.42578125" style="26"/>
    <col min="4864" max="4864" width="1.5703125" style="26" customWidth="1"/>
    <col min="4865" max="4865" width="11.42578125" style="26"/>
    <col min="4866" max="4866" width="13.5703125" style="26" customWidth="1"/>
    <col min="4867" max="4867" width="15.28515625" style="26" customWidth="1"/>
    <col min="4868" max="4868" width="14.5703125" style="26" customWidth="1"/>
    <col min="4869" max="4869" width="11.42578125" style="26"/>
    <col min="4870" max="4870" width="15.5703125" style="26" customWidth="1"/>
    <col min="4871" max="4871" width="17" style="26" customWidth="1"/>
    <col min="4872" max="5119" width="11.42578125" style="26"/>
    <col min="5120" max="5120" width="1.5703125" style="26" customWidth="1"/>
    <col min="5121" max="5121" width="11.42578125" style="26"/>
    <col min="5122" max="5122" width="13.5703125" style="26" customWidth="1"/>
    <col min="5123" max="5123" width="15.28515625" style="26" customWidth="1"/>
    <col min="5124" max="5124" width="14.5703125" style="26" customWidth="1"/>
    <col min="5125" max="5125" width="11.42578125" style="26"/>
    <col min="5126" max="5126" width="15.5703125" style="26" customWidth="1"/>
    <col min="5127" max="5127" width="17" style="26" customWidth="1"/>
    <col min="5128" max="5375" width="11.42578125" style="26"/>
    <col min="5376" max="5376" width="1.5703125" style="26" customWidth="1"/>
    <col min="5377" max="5377" width="11.42578125" style="26"/>
    <col min="5378" max="5378" width="13.5703125" style="26" customWidth="1"/>
    <col min="5379" max="5379" width="15.28515625" style="26" customWidth="1"/>
    <col min="5380" max="5380" width="14.5703125" style="26" customWidth="1"/>
    <col min="5381" max="5381" width="11.42578125" style="26"/>
    <col min="5382" max="5382" width="15.5703125" style="26" customWidth="1"/>
    <col min="5383" max="5383" width="17" style="26" customWidth="1"/>
    <col min="5384" max="5631" width="11.42578125" style="26"/>
    <col min="5632" max="5632" width="1.5703125" style="26" customWidth="1"/>
    <col min="5633" max="5633" width="11.42578125" style="26"/>
    <col min="5634" max="5634" width="13.5703125" style="26" customWidth="1"/>
    <col min="5635" max="5635" width="15.28515625" style="26" customWidth="1"/>
    <col min="5636" max="5636" width="14.5703125" style="26" customWidth="1"/>
    <col min="5637" max="5637" width="11.42578125" style="26"/>
    <col min="5638" max="5638" width="15.5703125" style="26" customWidth="1"/>
    <col min="5639" max="5639" width="17" style="26" customWidth="1"/>
    <col min="5640" max="5887" width="11.42578125" style="26"/>
    <col min="5888" max="5888" width="1.5703125" style="26" customWidth="1"/>
    <col min="5889" max="5889" width="11.42578125" style="26"/>
    <col min="5890" max="5890" width="13.5703125" style="26" customWidth="1"/>
    <col min="5891" max="5891" width="15.28515625" style="26" customWidth="1"/>
    <col min="5892" max="5892" width="14.5703125" style="26" customWidth="1"/>
    <col min="5893" max="5893" width="11.42578125" style="26"/>
    <col min="5894" max="5894" width="15.5703125" style="26" customWidth="1"/>
    <col min="5895" max="5895" width="17" style="26" customWidth="1"/>
    <col min="5896" max="6143" width="11.42578125" style="26"/>
    <col min="6144" max="6144" width="1.5703125" style="26" customWidth="1"/>
    <col min="6145" max="6145" width="11.42578125" style="26"/>
    <col min="6146" max="6146" width="13.5703125" style="26" customWidth="1"/>
    <col min="6147" max="6147" width="15.28515625" style="26" customWidth="1"/>
    <col min="6148" max="6148" width="14.5703125" style="26" customWidth="1"/>
    <col min="6149" max="6149" width="11.42578125" style="26"/>
    <col min="6150" max="6150" width="15.5703125" style="26" customWidth="1"/>
    <col min="6151" max="6151" width="17" style="26" customWidth="1"/>
    <col min="6152" max="6399" width="11.42578125" style="26"/>
    <col min="6400" max="6400" width="1.5703125" style="26" customWidth="1"/>
    <col min="6401" max="6401" width="11.42578125" style="26"/>
    <col min="6402" max="6402" width="13.5703125" style="26" customWidth="1"/>
    <col min="6403" max="6403" width="15.28515625" style="26" customWidth="1"/>
    <col min="6404" max="6404" width="14.5703125" style="26" customWidth="1"/>
    <col min="6405" max="6405" width="11.42578125" style="26"/>
    <col min="6406" max="6406" width="15.5703125" style="26" customWidth="1"/>
    <col min="6407" max="6407" width="17" style="26" customWidth="1"/>
    <col min="6408" max="6655" width="11.42578125" style="26"/>
    <col min="6656" max="6656" width="1.5703125" style="26" customWidth="1"/>
    <col min="6657" max="6657" width="11.42578125" style="26"/>
    <col min="6658" max="6658" width="13.5703125" style="26" customWidth="1"/>
    <col min="6659" max="6659" width="15.28515625" style="26" customWidth="1"/>
    <col min="6660" max="6660" width="14.5703125" style="26" customWidth="1"/>
    <col min="6661" max="6661" width="11.42578125" style="26"/>
    <col min="6662" max="6662" width="15.5703125" style="26" customWidth="1"/>
    <col min="6663" max="6663" width="17" style="26" customWidth="1"/>
    <col min="6664" max="6911" width="11.42578125" style="26"/>
    <col min="6912" max="6912" width="1.5703125" style="26" customWidth="1"/>
    <col min="6913" max="6913" width="11.42578125" style="26"/>
    <col min="6914" max="6914" width="13.5703125" style="26" customWidth="1"/>
    <col min="6915" max="6915" width="15.28515625" style="26" customWidth="1"/>
    <col min="6916" max="6916" width="14.5703125" style="26" customWidth="1"/>
    <col min="6917" max="6917" width="11.42578125" style="26"/>
    <col min="6918" max="6918" width="15.5703125" style="26" customWidth="1"/>
    <col min="6919" max="6919" width="17" style="26" customWidth="1"/>
    <col min="6920" max="7167" width="11.42578125" style="26"/>
    <col min="7168" max="7168" width="1.5703125" style="26" customWidth="1"/>
    <col min="7169" max="7169" width="11.42578125" style="26"/>
    <col min="7170" max="7170" width="13.5703125" style="26" customWidth="1"/>
    <col min="7171" max="7171" width="15.28515625" style="26" customWidth="1"/>
    <col min="7172" max="7172" width="14.5703125" style="26" customWidth="1"/>
    <col min="7173" max="7173" width="11.42578125" style="26"/>
    <col min="7174" max="7174" width="15.5703125" style="26" customWidth="1"/>
    <col min="7175" max="7175" width="17" style="26" customWidth="1"/>
    <col min="7176" max="7423" width="11.42578125" style="26"/>
    <col min="7424" max="7424" width="1.5703125" style="26" customWidth="1"/>
    <col min="7425" max="7425" width="11.42578125" style="26"/>
    <col min="7426" max="7426" width="13.5703125" style="26" customWidth="1"/>
    <col min="7427" max="7427" width="15.28515625" style="26" customWidth="1"/>
    <col min="7428" max="7428" width="14.5703125" style="26" customWidth="1"/>
    <col min="7429" max="7429" width="11.42578125" style="26"/>
    <col min="7430" max="7430" width="15.5703125" style="26" customWidth="1"/>
    <col min="7431" max="7431" width="17" style="26" customWidth="1"/>
    <col min="7432" max="7679" width="11.42578125" style="26"/>
    <col min="7680" max="7680" width="1.5703125" style="26" customWidth="1"/>
    <col min="7681" max="7681" width="11.42578125" style="26"/>
    <col min="7682" max="7682" width="13.5703125" style="26" customWidth="1"/>
    <col min="7683" max="7683" width="15.28515625" style="26" customWidth="1"/>
    <col min="7684" max="7684" width="14.5703125" style="26" customWidth="1"/>
    <col min="7685" max="7685" width="11.42578125" style="26"/>
    <col min="7686" max="7686" width="15.5703125" style="26" customWidth="1"/>
    <col min="7687" max="7687" width="17" style="26" customWidth="1"/>
    <col min="7688" max="7935" width="11.42578125" style="26"/>
    <col min="7936" max="7936" width="1.5703125" style="26" customWidth="1"/>
    <col min="7937" max="7937" width="11.42578125" style="26"/>
    <col min="7938" max="7938" width="13.5703125" style="26" customWidth="1"/>
    <col min="7939" max="7939" width="15.28515625" style="26" customWidth="1"/>
    <col min="7940" max="7940" width="14.5703125" style="26" customWidth="1"/>
    <col min="7941" max="7941" width="11.42578125" style="26"/>
    <col min="7942" max="7942" width="15.5703125" style="26" customWidth="1"/>
    <col min="7943" max="7943" width="17" style="26" customWidth="1"/>
    <col min="7944" max="8191" width="11.42578125" style="26"/>
    <col min="8192" max="8192" width="1.5703125" style="26" customWidth="1"/>
    <col min="8193" max="8193" width="11.42578125" style="26"/>
    <col min="8194" max="8194" width="13.5703125" style="26" customWidth="1"/>
    <col min="8195" max="8195" width="15.28515625" style="26" customWidth="1"/>
    <col min="8196" max="8196" width="14.5703125" style="26" customWidth="1"/>
    <col min="8197" max="8197" width="11.42578125" style="26"/>
    <col min="8198" max="8198" width="15.5703125" style="26" customWidth="1"/>
    <col min="8199" max="8199" width="17" style="26" customWidth="1"/>
    <col min="8200" max="8447" width="11.42578125" style="26"/>
    <col min="8448" max="8448" width="1.5703125" style="26" customWidth="1"/>
    <col min="8449" max="8449" width="11.42578125" style="26"/>
    <col min="8450" max="8450" width="13.5703125" style="26" customWidth="1"/>
    <col min="8451" max="8451" width="15.28515625" style="26" customWidth="1"/>
    <col min="8452" max="8452" width="14.5703125" style="26" customWidth="1"/>
    <col min="8453" max="8453" width="11.42578125" style="26"/>
    <col min="8454" max="8454" width="15.5703125" style="26" customWidth="1"/>
    <col min="8455" max="8455" width="17" style="26" customWidth="1"/>
    <col min="8456" max="8703" width="11.42578125" style="26"/>
    <col min="8704" max="8704" width="1.5703125" style="26" customWidth="1"/>
    <col min="8705" max="8705" width="11.42578125" style="26"/>
    <col min="8706" max="8706" width="13.5703125" style="26" customWidth="1"/>
    <col min="8707" max="8707" width="15.28515625" style="26" customWidth="1"/>
    <col min="8708" max="8708" width="14.5703125" style="26" customWidth="1"/>
    <col min="8709" max="8709" width="11.42578125" style="26"/>
    <col min="8710" max="8710" width="15.5703125" style="26" customWidth="1"/>
    <col min="8711" max="8711" width="17" style="26" customWidth="1"/>
    <col min="8712" max="8959" width="11.42578125" style="26"/>
    <col min="8960" max="8960" width="1.5703125" style="26" customWidth="1"/>
    <col min="8961" max="8961" width="11.42578125" style="26"/>
    <col min="8962" max="8962" width="13.5703125" style="26" customWidth="1"/>
    <col min="8963" max="8963" width="15.28515625" style="26" customWidth="1"/>
    <col min="8964" max="8964" width="14.5703125" style="26" customWidth="1"/>
    <col min="8965" max="8965" width="11.42578125" style="26"/>
    <col min="8966" max="8966" width="15.5703125" style="26" customWidth="1"/>
    <col min="8967" max="8967" width="17" style="26" customWidth="1"/>
    <col min="8968" max="9215" width="11.42578125" style="26"/>
    <col min="9216" max="9216" width="1.5703125" style="26" customWidth="1"/>
    <col min="9217" max="9217" width="11.42578125" style="26"/>
    <col min="9218" max="9218" width="13.5703125" style="26" customWidth="1"/>
    <col min="9219" max="9219" width="15.28515625" style="26" customWidth="1"/>
    <col min="9220" max="9220" width="14.5703125" style="26" customWidth="1"/>
    <col min="9221" max="9221" width="11.42578125" style="26"/>
    <col min="9222" max="9222" width="15.5703125" style="26" customWidth="1"/>
    <col min="9223" max="9223" width="17" style="26" customWidth="1"/>
    <col min="9224" max="9471" width="11.42578125" style="26"/>
    <col min="9472" max="9472" width="1.5703125" style="26" customWidth="1"/>
    <col min="9473" max="9473" width="11.42578125" style="26"/>
    <col min="9474" max="9474" width="13.5703125" style="26" customWidth="1"/>
    <col min="9475" max="9475" width="15.28515625" style="26" customWidth="1"/>
    <col min="9476" max="9476" width="14.5703125" style="26" customWidth="1"/>
    <col min="9477" max="9477" width="11.42578125" style="26"/>
    <col min="9478" max="9478" width="15.5703125" style="26" customWidth="1"/>
    <col min="9479" max="9479" width="17" style="26" customWidth="1"/>
    <col min="9480" max="9727" width="11.42578125" style="26"/>
    <col min="9728" max="9728" width="1.5703125" style="26" customWidth="1"/>
    <col min="9729" max="9729" width="11.42578125" style="26"/>
    <col min="9730" max="9730" width="13.5703125" style="26" customWidth="1"/>
    <col min="9731" max="9731" width="15.28515625" style="26" customWidth="1"/>
    <col min="9732" max="9732" width="14.5703125" style="26" customWidth="1"/>
    <col min="9733" max="9733" width="11.42578125" style="26"/>
    <col min="9734" max="9734" width="15.5703125" style="26" customWidth="1"/>
    <col min="9735" max="9735" width="17" style="26" customWidth="1"/>
    <col min="9736" max="9983" width="11.42578125" style="26"/>
    <col min="9984" max="9984" width="1.5703125" style="26" customWidth="1"/>
    <col min="9985" max="9985" width="11.42578125" style="26"/>
    <col min="9986" max="9986" width="13.5703125" style="26" customWidth="1"/>
    <col min="9987" max="9987" width="15.28515625" style="26" customWidth="1"/>
    <col min="9988" max="9988" width="14.5703125" style="26" customWidth="1"/>
    <col min="9989" max="9989" width="11.42578125" style="26"/>
    <col min="9990" max="9990" width="15.5703125" style="26" customWidth="1"/>
    <col min="9991" max="9991" width="17" style="26" customWidth="1"/>
    <col min="9992" max="10239" width="11.42578125" style="26"/>
    <col min="10240" max="10240" width="1.5703125" style="26" customWidth="1"/>
    <col min="10241" max="10241" width="11.42578125" style="26"/>
    <col min="10242" max="10242" width="13.5703125" style="26" customWidth="1"/>
    <col min="10243" max="10243" width="15.28515625" style="26" customWidth="1"/>
    <col min="10244" max="10244" width="14.5703125" style="26" customWidth="1"/>
    <col min="10245" max="10245" width="11.42578125" style="26"/>
    <col min="10246" max="10246" width="15.5703125" style="26" customWidth="1"/>
    <col min="10247" max="10247" width="17" style="26" customWidth="1"/>
    <col min="10248" max="10495" width="11.42578125" style="26"/>
    <col min="10496" max="10496" width="1.5703125" style="26" customWidth="1"/>
    <col min="10497" max="10497" width="11.42578125" style="26"/>
    <col min="10498" max="10498" width="13.5703125" style="26" customWidth="1"/>
    <col min="10499" max="10499" width="15.28515625" style="26" customWidth="1"/>
    <col min="10500" max="10500" width="14.5703125" style="26" customWidth="1"/>
    <col min="10501" max="10501" width="11.42578125" style="26"/>
    <col min="10502" max="10502" width="15.5703125" style="26" customWidth="1"/>
    <col min="10503" max="10503" width="17" style="26" customWidth="1"/>
    <col min="10504" max="10751" width="11.42578125" style="26"/>
    <col min="10752" max="10752" width="1.5703125" style="26" customWidth="1"/>
    <col min="10753" max="10753" width="11.42578125" style="26"/>
    <col min="10754" max="10754" width="13.5703125" style="26" customWidth="1"/>
    <col min="10755" max="10755" width="15.28515625" style="26" customWidth="1"/>
    <col min="10756" max="10756" width="14.5703125" style="26" customWidth="1"/>
    <col min="10757" max="10757" width="11.42578125" style="26"/>
    <col min="10758" max="10758" width="15.5703125" style="26" customWidth="1"/>
    <col min="10759" max="10759" width="17" style="26" customWidth="1"/>
    <col min="10760" max="11007" width="11.42578125" style="26"/>
    <col min="11008" max="11008" width="1.5703125" style="26" customWidth="1"/>
    <col min="11009" max="11009" width="11.42578125" style="26"/>
    <col min="11010" max="11010" width="13.5703125" style="26" customWidth="1"/>
    <col min="11011" max="11011" width="15.28515625" style="26" customWidth="1"/>
    <col min="11012" max="11012" width="14.5703125" style="26" customWidth="1"/>
    <col min="11013" max="11013" width="11.42578125" style="26"/>
    <col min="11014" max="11014" width="15.5703125" style="26" customWidth="1"/>
    <col min="11015" max="11015" width="17" style="26" customWidth="1"/>
    <col min="11016" max="11263" width="11.42578125" style="26"/>
    <col min="11264" max="11264" width="1.5703125" style="26" customWidth="1"/>
    <col min="11265" max="11265" width="11.42578125" style="26"/>
    <col min="11266" max="11266" width="13.5703125" style="26" customWidth="1"/>
    <col min="11267" max="11267" width="15.28515625" style="26" customWidth="1"/>
    <col min="11268" max="11268" width="14.5703125" style="26" customWidth="1"/>
    <col min="11269" max="11269" width="11.42578125" style="26"/>
    <col min="11270" max="11270" width="15.5703125" style="26" customWidth="1"/>
    <col min="11271" max="11271" width="17" style="26" customWidth="1"/>
    <col min="11272" max="11519" width="11.42578125" style="26"/>
    <col min="11520" max="11520" width="1.5703125" style="26" customWidth="1"/>
    <col min="11521" max="11521" width="11.42578125" style="26"/>
    <col min="11522" max="11522" width="13.5703125" style="26" customWidth="1"/>
    <col min="11523" max="11523" width="15.28515625" style="26" customWidth="1"/>
    <col min="11524" max="11524" width="14.5703125" style="26" customWidth="1"/>
    <col min="11525" max="11525" width="11.42578125" style="26"/>
    <col min="11526" max="11526" width="15.5703125" style="26" customWidth="1"/>
    <col min="11527" max="11527" width="17" style="26" customWidth="1"/>
    <col min="11528" max="11775" width="11.42578125" style="26"/>
    <col min="11776" max="11776" width="1.5703125" style="26" customWidth="1"/>
    <col min="11777" max="11777" width="11.42578125" style="26"/>
    <col min="11778" max="11778" width="13.5703125" style="26" customWidth="1"/>
    <col min="11779" max="11779" width="15.28515625" style="26" customWidth="1"/>
    <col min="11780" max="11780" width="14.5703125" style="26" customWidth="1"/>
    <col min="11781" max="11781" width="11.42578125" style="26"/>
    <col min="11782" max="11782" width="15.5703125" style="26" customWidth="1"/>
    <col min="11783" max="11783" width="17" style="26" customWidth="1"/>
    <col min="11784" max="12031" width="11.42578125" style="26"/>
    <col min="12032" max="12032" width="1.5703125" style="26" customWidth="1"/>
    <col min="12033" max="12033" width="11.42578125" style="26"/>
    <col min="12034" max="12034" width="13.5703125" style="26" customWidth="1"/>
    <col min="12035" max="12035" width="15.28515625" style="26" customWidth="1"/>
    <col min="12036" max="12036" width="14.5703125" style="26" customWidth="1"/>
    <col min="12037" max="12037" width="11.42578125" style="26"/>
    <col min="12038" max="12038" width="15.5703125" style="26" customWidth="1"/>
    <col min="12039" max="12039" width="17" style="26" customWidth="1"/>
    <col min="12040" max="12287" width="11.42578125" style="26"/>
    <col min="12288" max="12288" width="1.5703125" style="26" customWidth="1"/>
    <col min="12289" max="12289" width="11.42578125" style="26"/>
    <col min="12290" max="12290" width="13.5703125" style="26" customWidth="1"/>
    <col min="12291" max="12291" width="15.28515625" style="26" customWidth="1"/>
    <col min="12292" max="12292" width="14.5703125" style="26" customWidth="1"/>
    <col min="12293" max="12293" width="11.42578125" style="26"/>
    <col min="12294" max="12294" width="15.5703125" style="26" customWidth="1"/>
    <col min="12295" max="12295" width="17" style="26" customWidth="1"/>
    <col min="12296" max="12543" width="11.42578125" style="26"/>
    <col min="12544" max="12544" width="1.5703125" style="26" customWidth="1"/>
    <col min="12545" max="12545" width="11.42578125" style="26"/>
    <col min="12546" max="12546" width="13.5703125" style="26" customWidth="1"/>
    <col min="12547" max="12547" width="15.28515625" style="26" customWidth="1"/>
    <col min="12548" max="12548" width="14.5703125" style="26" customWidth="1"/>
    <col min="12549" max="12549" width="11.42578125" style="26"/>
    <col min="12550" max="12550" width="15.5703125" style="26" customWidth="1"/>
    <col min="12551" max="12551" width="17" style="26" customWidth="1"/>
    <col min="12552" max="12799" width="11.42578125" style="26"/>
    <col min="12800" max="12800" width="1.5703125" style="26" customWidth="1"/>
    <col min="12801" max="12801" width="11.42578125" style="26"/>
    <col min="12802" max="12802" width="13.5703125" style="26" customWidth="1"/>
    <col min="12803" max="12803" width="15.28515625" style="26" customWidth="1"/>
    <col min="12804" max="12804" width="14.5703125" style="26" customWidth="1"/>
    <col min="12805" max="12805" width="11.42578125" style="26"/>
    <col min="12806" max="12806" width="15.5703125" style="26" customWidth="1"/>
    <col min="12807" max="12807" width="17" style="26" customWidth="1"/>
    <col min="12808" max="13055" width="11.42578125" style="26"/>
    <col min="13056" max="13056" width="1.5703125" style="26" customWidth="1"/>
    <col min="13057" max="13057" width="11.42578125" style="26"/>
    <col min="13058" max="13058" width="13.5703125" style="26" customWidth="1"/>
    <col min="13059" max="13059" width="15.28515625" style="26" customWidth="1"/>
    <col min="13060" max="13060" width="14.5703125" style="26" customWidth="1"/>
    <col min="13061" max="13061" width="11.42578125" style="26"/>
    <col min="13062" max="13062" width="15.5703125" style="26" customWidth="1"/>
    <col min="13063" max="13063" width="17" style="26" customWidth="1"/>
    <col min="13064" max="13311" width="11.42578125" style="26"/>
    <col min="13312" max="13312" width="1.5703125" style="26" customWidth="1"/>
    <col min="13313" max="13313" width="11.42578125" style="26"/>
    <col min="13314" max="13314" width="13.5703125" style="26" customWidth="1"/>
    <col min="13315" max="13315" width="15.28515625" style="26" customWidth="1"/>
    <col min="13316" max="13316" width="14.5703125" style="26" customWidth="1"/>
    <col min="13317" max="13317" width="11.42578125" style="26"/>
    <col min="13318" max="13318" width="15.5703125" style="26" customWidth="1"/>
    <col min="13319" max="13319" width="17" style="26" customWidth="1"/>
    <col min="13320" max="13567" width="11.42578125" style="26"/>
    <col min="13568" max="13568" width="1.5703125" style="26" customWidth="1"/>
    <col min="13569" max="13569" width="11.42578125" style="26"/>
    <col min="13570" max="13570" width="13.5703125" style="26" customWidth="1"/>
    <col min="13571" max="13571" width="15.28515625" style="26" customWidth="1"/>
    <col min="13572" max="13572" width="14.5703125" style="26" customWidth="1"/>
    <col min="13573" max="13573" width="11.42578125" style="26"/>
    <col min="13574" max="13574" width="15.5703125" style="26" customWidth="1"/>
    <col min="13575" max="13575" width="17" style="26" customWidth="1"/>
    <col min="13576" max="13823" width="11.42578125" style="26"/>
    <col min="13824" max="13824" width="1.5703125" style="26" customWidth="1"/>
    <col min="13825" max="13825" width="11.42578125" style="26"/>
    <col min="13826" max="13826" width="13.5703125" style="26" customWidth="1"/>
    <col min="13827" max="13827" width="15.28515625" style="26" customWidth="1"/>
    <col min="13828" max="13828" width="14.5703125" style="26" customWidth="1"/>
    <col min="13829" max="13829" width="11.42578125" style="26"/>
    <col min="13830" max="13830" width="15.5703125" style="26" customWidth="1"/>
    <col min="13831" max="13831" width="17" style="26" customWidth="1"/>
    <col min="13832" max="14079" width="11.42578125" style="26"/>
    <col min="14080" max="14080" width="1.5703125" style="26" customWidth="1"/>
    <col min="14081" max="14081" width="11.42578125" style="26"/>
    <col min="14082" max="14082" width="13.5703125" style="26" customWidth="1"/>
    <col min="14083" max="14083" width="15.28515625" style="26" customWidth="1"/>
    <col min="14084" max="14084" width="14.5703125" style="26" customWidth="1"/>
    <col min="14085" max="14085" width="11.42578125" style="26"/>
    <col min="14086" max="14086" width="15.5703125" style="26" customWidth="1"/>
    <col min="14087" max="14087" width="17" style="26" customWidth="1"/>
    <col min="14088" max="14335" width="11.42578125" style="26"/>
    <col min="14336" max="14336" width="1.5703125" style="26" customWidth="1"/>
    <col min="14337" max="14337" width="11.42578125" style="26"/>
    <col min="14338" max="14338" width="13.5703125" style="26" customWidth="1"/>
    <col min="14339" max="14339" width="15.28515625" style="26" customWidth="1"/>
    <col min="14340" max="14340" width="14.5703125" style="26" customWidth="1"/>
    <col min="14341" max="14341" width="11.42578125" style="26"/>
    <col min="14342" max="14342" width="15.5703125" style="26" customWidth="1"/>
    <col min="14343" max="14343" width="17" style="26" customWidth="1"/>
    <col min="14344" max="14591" width="11.42578125" style="26"/>
    <col min="14592" max="14592" width="1.5703125" style="26" customWidth="1"/>
    <col min="14593" max="14593" width="11.42578125" style="26"/>
    <col min="14594" max="14594" width="13.5703125" style="26" customWidth="1"/>
    <col min="14595" max="14595" width="15.28515625" style="26" customWidth="1"/>
    <col min="14596" max="14596" width="14.5703125" style="26" customWidth="1"/>
    <col min="14597" max="14597" width="11.42578125" style="26"/>
    <col min="14598" max="14598" width="15.5703125" style="26" customWidth="1"/>
    <col min="14599" max="14599" width="17" style="26" customWidth="1"/>
    <col min="14600" max="14847" width="11.42578125" style="26"/>
    <col min="14848" max="14848" width="1.5703125" style="26" customWidth="1"/>
    <col min="14849" max="14849" width="11.42578125" style="26"/>
    <col min="14850" max="14850" width="13.5703125" style="26" customWidth="1"/>
    <col min="14851" max="14851" width="15.28515625" style="26" customWidth="1"/>
    <col min="14852" max="14852" width="14.5703125" style="26" customWidth="1"/>
    <col min="14853" max="14853" width="11.42578125" style="26"/>
    <col min="14854" max="14854" width="15.5703125" style="26" customWidth="1"/>
    <col min="14855" max="14855" width="17" style="26" customWidth="1"/>
    <col min="14856" max="15103" width="11.42578125" style="26"/>
    <col min="15104" max="15104" width="1.5703125" style="26" customWidth="1"/>
    <col min="15105" max="15105" width="11.42578125" style="26"/>
    <col min="15106" max="15106" width="13.5703125" style="26" customWidth="1"/>
    <col min="15107" max="15107" width="15.28515625" style="26" customWidth="1"/>
    <col min="15108" max="15108" width="14.5703125" style="26" customWidth="1"/>
    <col min="15109" max="15109" width="11.42578125" style="26"/>
    <col min="15110" max="15110" width="15.5703125" style="26" customWidth="1"/>
    <col min="15111" max="15111" width="17" style="26" customWidth="1"/>
    <col min="15112" max="15359" width="11.42578125" style="26"/>
    <col min="15360" max="15360" width="1.5703125" style="26" customWidth="1"/>
    <col min="15361" max="15361" width="11.42578125" style="26"/>
    <col min="15362" max="15362" width="13.5703125" style="26" customWidth="1"/>
    <col min="15363" max="15363" width="15.28515625" style="26" customWidth="1"/>
    <col min="15364" max="15364" width="14.5703125" style="26" customWidth="1"/>
    <col min="15365" max="15365" width="11.42578125" style="26"/>
    <col min="15366" max="15366" width="15.5703125" style="26" customWidth="1"/>
    <col min="15367" max="15367" width="17" style="26" customWidth="1"/>
    <col min="15368" max="15615" width="11.42578125" style="26"/>
    <col min="15616" max="15616" width="1.5703125" style="26" customWidth="1"/>
    <col min="15617" max="15617" width="11.42578125" style="26"/>
    <col min="15618" max="15618" width="13.5703125" style="26" customWidth="1"/>
    <col min="15619" max="15619" width="15.28515625" style="26" customWidth="1"/>
    <col min="15620" max="15620" width="14.5703125" style="26" customWidth="1"/>
    <col min="15621" max="15621" width="11.42578125" style="26"/>
    <col min="15622" max="15622" width="15.5703125" style="26" customWidth="1"/>
    <col min="15623" max="15623" width="17" style="26" customWidth="1"/>
    <col min="15624" max="15871" width="11.42578125" style="26"/>
    <col min="15872" max="15872" width="1.5703125" style="26" customWidth="1"/>
    <col min="15873" max="15873" width="11.42578125" style="26"/>
    <col min="15874" max="15874" width="13.5703125" style="26" customWidth="1"/>
    <col min="15875" max="15875" width="15.28515625" style="26" customWidth="1"/>
    <col min="15876" max="15876" width="14.5703125" style="26" customWidth="1"/>
    <col min="15877" max="15877" width="11.42578125" style="26"/>
    <col min="15878" max="15878" width="15.5703125" style="26" customWidth="1"/>
    <col min="15879" max="15879" width="17" style="26" customWidth="1"/>
    <col min="15880" max="16127" width="11.42578125" style="26"/>
    <col min="16128" max="16128" width="1.5703125" style="26" customWidth="1"/>
    <col min="16129" max="16129" width="11.42578125" style="26"/>
    <col min="16130" max="16130" width="13.5703125" style="26" customWidth="1"/>
    <col min="16131" max="16131" width="15.28515625" style="26" customWidth="1"/>
    <col min="16132" max="16132" width="14.5703125" style="26" customWidth="1"/>
    <col min="16133" max="16133" width="11.42578125" style="26"/>
    <col min="16134" max="16134" width="15.5703125" style="26" customWidth="1"/>
    <col min="16135" max="16135" width="17" style="26" customWidth="1"/>
    <col min="16136" max="16384" width="11.42578125" style="26"/>
  </cols>
  <sheetData>
    <row r="1" spans="2:11" ht="19.5" customHeight="1" x14ac:dyDescent="0.2">
      <c r="B1" s="105"/>
      <c r="C1" s="106" t="s">
        <v>72</v>
      </c>
      <c r="D1" s="106"/>
      <c r="E1" s="106"/>
      <c r="F1" s="106"/>
      <c r="G1" s="24" t="s">
        <v>124</v>
      </c>
      <c r="H1" s="80" t="str">
        <f>+'PERÍODO 1'!H1</f>
        <v>FIN-PR-04-FR-02</v>
      </c>
      <c r="I1" s="25"/>
      <c r="K1" s="27" t="s">
        <v>74</v>
      </c>
    </row>
    <row r="2" spans="2:11" ht="23.25" customHeight="1" x14ac:dyDescent="0.2">
      <c r="B2" s="105"/>
      <c r="C2" s="106"/>
      <c r="D2" s="106"/>
      <c r="E2" s="106"/>
      <c r="F2" s="106"/>
      <c r="G2" s="24" t="s">
        <v>125</v>
      </c>
      <c r="H2" s="80">
        <f>+'PERÍODO 1'!H2</f>
        <v>2</v>
      </c>
      <c r="K2" s="27" t="s">
        <v>75</v>
      </c>
    </row>
    <row r="3" spans="2:11" ht="18.75" customHeight="1" x14ac:dyDescent="0.2">
      <c r="B3" s="105"/>
      <c r="C3" s="106"/>
      <c r="D3" s="106"/>
      <c r="E3" s="106"/>
      <c r="F3" s="106"/>
      <c r="G3" s="24" t="s">
        <v>31</v>
      </c>
      <c r="H3" s="81">
        <f>+'PERÍODO 1'!H3</f>
        <v>45049</v>
      </c>
      <c r="K3" s="27" t="s">
        <v>76</v>
      </c>
    </row>
    <row r="4" spans="2:11" ht="10.5" customHeight="1" x14ac:dyDescent="0.2">
      <c r="B4" s="28"/>
      <c r="C4" s="29"/>
      <c r="D4" s="29"/>
      <c r="E4" s="29"/>
      <c r="F4" s="29"/>
      <c r="G4" s="29"/>
      <c r="H4" s="29"/>
      <c r="K4" s="27" t="s">
        <v>77</v>
      </c>
    </row>
    <row r="5" spans="2:11" x14ac:dyDescent="0.2">
      <c r="B5" s="30" t="s">
        <v>69</v>
      </c>
      <c r="C5" s="109"/>
      <c r="D5" s="172"/>
      <c r="E5" s="172"/>
      <c r="F5" s="172"/>
      <c r="G5" s="30" t="s">
        <v>67</v>
      </c>
      <c r="H5" s="31"/>
      <c r="K5" s="27" t="s">
        <v>78</v>
      </c>
    </row>
    <row r="6" spans="2:11" x14ac:dyDescent="0.2">
      <c r="B6" s="30" t="s">
        <v>65</v>
      </c>
      <c r="C6" s="110"/>
      <c r="D6" s="110"/>
      <c r="E6" s="110"/>
      <c r="F6" s="110"/>
      <c r="G6" s="110"/>
      <c r="H6" s="111"/>
      <c r="K6" s="27" t="s">
        <v>79</v>
      </c>
    </row>
    <row r="7" spans="2:11" x14ac:dyDescent="0.2">
      <c r="B7" s="32"/>
      <c r="C7" s="32"/>
      <c r="D7" s="32"/>
      <c r="E7" s="33"/>
      <c r="F7" s="33"/>
      <c r="G7" s="33"/>
      <c r="H7" s="32"/>
      <c r="K7" s="27" t="s">
        <v>80</v>
      </c>
    </row>
    <row r="8" spans="2:11" ht="29.25" customHeight="1" x14ac:dyDescent="0.2">
      <c r="B8" s="34" t="s">
        <v>81</v>
      </c>
      <c r="C8" s="169">
        <f>IFERROR(VLOOKUP(B8,'PERÍODO 1'!B8:H9,2,0),0)</f>
        <v>0</v>
      </c>
      <c r="D8" s="170"/>
      <c r="E8" s="170"/>
      <c r="F8" s="171"/>
      <c r="G8" s="35" t="s">
        <v>82</v>
      </c>
      <c r="H8" s="73">
        <f>'PERÍODO 1'!H8</f>
        <v>0</v>
      </c>
      <c r="K8" s="27" t="s">
        <v>83</v>
      </c>
    </row>
    <row r="9" spans="2:11" ht="125.1" customHeight="1" x14ac:dyDescent="0.2">
      <c r="B9" s="74" t="s">
        <v>61</v>
      </c>
      <c r="C9" s="166">
        <f>IFERROR(VLOOKUP(B9,'PERÍODO 1'!B8:H9,2,0),0)</f>
        <v>0</v>
      </c>
      <c r="D9" s="167"/>
      <c r="E9" s="167"/>
      <c r="F9" s="167"/>
      <c r="G9" s="167"/>
      <c r="H9" s="168"/>
      <c r="K9" s="27" t="s">
        <v>84</v>
      </c>
    </row>
    <row r="10" spans="2:11" ht="15.75" customHeight="1" x14ac:dyDescent="0.2">
      <c r="B10" s="103" t="s">
        <v>59</v>
      </c>
      <c r="C10" s="103"/>
      <c r="D10" s="103"/>
      <c r="E10" s="37" t="s">
        <v>114</v>
      </c>
      <c r="F10" s="76">
        <f>'PERÍODO 1'!F10</f>
        <v>0</v>
      </c>
      <c r="G10" s="75" t="s">
        <v>115</v>
      </c>
      <c r="H10" s="76">
        <f>'PERÍODO 1'!H10</f>
        <v>0</v>
      </c>
      <c r="K10" s="27" t="s">
        <v>126</v>
      </c>
    </row>
    <row r="11" spans="2:11" ht="15.75" customHeight="1" x14ac:dyDescent="0.2">
      <c r="B11" s="113" t="s">
        <v>120</v>
      </c>
      <c r="C11" s="114"/>
      <c r="D11" s="114"/>
      <c r="E11" s="114"/>
      <c r="F11" s="114"/>
      <c r="G11" s="115"/>
      <c r="H11" s="79"/>
      <c r="K11" s="27" t="s">
        <v>127</v>
      </c>
    </row>
    <row r="12" spans="2:11" ht="15.75" customHeight="1" x14ac:dyDescent="0.2">
      <c r="B12" s="104" t="s">
        <v>86</v>
      </c>
      <c r="C12" s="104"/>
      <c r="D12" s="104"/>
      <c r="E12" s="37" t="s">
        <v>87</v>
      </c>
      <c r="F12" s="173" t="s">
        <v>70</v>
      </c>
      <c r="G12" s="173"/>
      <c r="H12" s="174"/>
      <c r="K12" s="27" t="s">
        <v>85</v>
      </c>
    </row>
    <row r="13" spans="2:11" ht="39.950000000000003" customHeight="1" x14ac:dyDescent="0.2">
      <c r="B13" s="104"/>
      <c r="C13" s="104"/>
      <c r="D13" s="104"/>
      <c r="E13" s="83">
        <f>'PERÍODO 1'!E13</f>
        <v>0</v>
      </c>
      <c r="F13" s="175">
        <f>'PERÍODO 1'!F13</f>
        <v>0</v>
      </c>
      <c r="G13" s="176"/>
      <c r="H13" s="177"/>
      <c r="K13" s="27" t="s">
        <v>88</v>
      </c>
    </row>
    <row r="14" spans="2:11" ht="39.950000000000003" customHeight="1" x14ac:dyDescent="0.2">
      <c r="B14" s="104"/>
      <c r="C14" s="104"/>
      <c r="D14" s="104"/>
      <c r="E14" s="83">
        <f>'PERÍODO 1'!E14</f>
        <v>0</v>
      </c>
      <c r="F14" s="175">
        <f>'PERÍODO 1'!F14</f>
        <v>0</v>
      </c>
      <c r="G14" s="176"/>
      <c r="H14" s="177"/>
    </row>
    <row r="15" spans="2:11" ht="39.950000000000003" customHeight="1" x14ac:dyDescent="0.2">
      <c r="B15" s="104"/>
      <c r="C15" s="104"/>
      <c r="D15" s="104"/>
      <c r="E15" s="83">
        <f>'PERÍODO 1'!E15</f>
        <v>0</v>
      </c>
      <c r="F15" s="175">
        <f>'PERÍODO 1'!F15</f>
        <v>0</v>
      </c>
      <c r="G15" s="176"/>
      <c r="H15" s="177"/>
      <c r="K15" s="27" t="s">
        <v>89</v>
      </c>
    </row>
    <row r="16" spans="2:11" ht="39.950000000000003" customHeight="1" x14ac:dyDescent="0.2">
      <c r="B16" s="104"/>
      <c r="C16" s="104"/>
      <c r="D16" s="104"/>
      <c r="E16" s="83">
        <f>'PERÍODO 1'!E16</f>
        <v>0</v>
      </c>
      <c r="F16" s="175">
        <f>'PERÍODO 1'!F16</f>
        <v>0</v>
      </c>
      <c r="G16" s="176"/>
      <c r="H16" s="177"/>
    </row>
    <row r="17" spans="2:11" ht="15.75" customHeight="1" x14ac:dyDescent="0.2">
      <c r="B17" s="103" t="s">
        <v>58</v>
      </c>
      <c r="C17" s="103"/>
      <c r="D17" s="103"/>
      <c r="E17" s="138"/>
      <c r="F17" s="110"/>
      <c r="G17" s="110"/>
      <c r="H17" s="111"/>
    </row>
    <row r="18" spans="2:11" ht="15.75" customHeight="1" x14ac:dyDescent="0.2">
      <c r="B18" s="38"/>
      <c r="C18" s="38"/>
      <c r="D18" s="38"/>
      <c r="E18" s="38"/>
      <c r="F18" s="38"/>
      <c r="G18" s="39"/>
      <c r="H18" s="40"/>
    </row>
    <row r="19" spans="2:11" x14ac:dyDescent="0.2">
      <c r="B19" s="125" t="s">
        <v>90</v>
      </c>
      <c r="C19" s="126"/>
      <c r="D19" s="33"/>
      <c r="E19" s="127" t="s">
        <v>91</v>
      </c>
      <c r="F19" s="128"/>
      <c r="G19" s="129"/>
      <c r="H19" s="72">
        <f>'PERÍODO 1'!H19</f>
        <v>0</v>
      </c>
      <c r="K19" s="27">
        <v>2022</v>
      </c>
    </row>
    <row r="20" spans="2:11" x14ac:dyDescent="0.2">
      <c r="B20" s="43" t="s">
        <v>54</v>
      </c>
      <c r="C20" s="44"/>
      <c r="D20" s="40"/>
      <c r="E20" s="43" t="s">
        <v>42</v>
      </c>
      <c r="F20" s="45" t="s">
        <v>92</v>
      </c>
      <c r="G20" s="44"/>
      <c r="H20" s="46"/>
      <c r="K20" s="27">
        <v>2023</v>
      </c>
    </row>
    <row r="21" spans="2:11" x14ac:dyDescent="0.2">
      <c r="B21" s="43" t="s">
        <v>93</v>
      </c>
      <c r="C21" s="44"/>
      <c r="D21" s="40"/>
      <c r="E21" s="43" t="s">
        <v>40</v>
      </c>
      <c r="F21" s="45" t="s">
        <v>92</v>
      </c>
      <c r="G21" s="44"/>
      <c r="H21" s="46"/>
      <c r="K21" s="27">
        <v>2024</v>
      </c>
    </row>
    <row r="22" spans="2:11" x14ac:dyDescent="0.2">
      <c r="B22" s="43" t="s">
        <v>50</v>
      </c>
      <c r="C22" s="44"/>
      <c r="D22" s="40"/>
      <c r="E22" s="43" t="s">
        <v>38</v>
      </c>
      <c r="F22" s="45" t="s">
        <v>92</v>
      </c>
      <c r="G22" s="44"/>
      <c r="H22" s="46"/>
      <c r="K22" s="27">
        <v>2025</v>
      </c>
    </row>
    <row r="23" spans="2:11" x14ac:dyDescent="0.2">
      <c r="B23" s="43" t="s">
        <v>48</v>
      </c>
      <c r="C23" s="44"/>
      <c r="D23" s="40"/>
      <c r="E23" s="43" t="s">
        <v>36</v>
      </c>
      <c r="F23" s="45" t="s">
        <v>92</v>
      </c>
      <c r="G23" s="44"/>
      <c r="H23" s="46"/>
      <c r="K23" s="27">
        <v>2026</v>
      </c>
    </row>
    <row r="24" spans="2:11" x14ac:dyDescent="0.2">
      <c r="B24" s="43" t="s">
        <v>46</v>
      </c>
      <c r="C24" s="44"/>
      <c r="D24" s="40"/>
      <c r="E24" s="130" t="s">
        <v>94</v>
      </c>
      <c r="F24" s="131"/>
      <c r="G24" s="132"/>
      <c r="H24" s="47">
        <f>SUM(H19:H23)</f>
        <v>0</v>
      </c>
      <c r="K24" s="27">
        <v>2027</v>
      </c>
    </row>
    <row r="25" spans="2:11" x14ac:dyDescent="0.2">
      <c r="B25" s="40"/>
      <c r="C25" s="40"/>
      <c r="D25" s="40"/>
      <c r="K25" s="27">
        <v>2028</v>
      </c>
    </row>
    <row r="26" spans="2:11" s="48" customFormat="1" ht="17.25" customHeight="1" x14ac:dyDescent="0.2">
      <c r="B26" s="133" t="s">
        <v>32</v>
      </c>
      <c r="C26" s="134"/>
      <c r="D26" s="134"/>
      <c r="E26" s="134"/>
      <c r="F26" s="134"/>
      <c r="G26" s="134"/>
      <c r="H26" s="135"/>
      <c r="K26" s="27">
        <v>2029</v>
      </c>
    </row>
    <row r="27" spans="2:11" s="48" customFormat="1" ht="36" customHeight="1" x14ac:dyDescent="0.2">
      <c r="B27" s="49" t="s">
        <v>95</v>
      </c>
      <c r="C27" s="136" t="s">
        <v>29</v>
      </c>
      <c r="D27" s="136"/>
      <c r="E27" s="136"/>
      <c r="F27" s="137" t="s">
        <v>96</v>
      </c>
      <c r="G27" s="137"/>
      <c r="H27" s="50" t="s">
        <v>97</v>
      </c>
      <c r="K27" s="27">
        <v>2030</v>
      </c>
    </row>
    <row r="28" spans="2:11" s="48" customFormat="1" x14ac:dyDescent="0.2">
      <c r="B28" s="51"/>
      <c r="C28" s="120"/>
      <c r="D28" s="121"/>
      <c r="E28" s="122"/>
      <c r="F28" s="123"/>
      <c r="G28" s="124"/>
      <c r="H28" s="52"/>
      <c r="K28" s="27">
        <v>2031</v>
      </c>
    </row>
    <row r="29" spans="2:11" s="48" customFormat="1" x14ac:dyDescent="0.2">
      <c r="B29" s="53"/>
      <c r="C29" s="120"/>
      <c r="D29" s="121"/>
      <c r="E29" s="122"/>
      <c r="F29" s="123"/>
      <c r="G29" s="124"/>
      <c r="H29" s="54"/>
      <c r="K29" s="27">
        <v>2032</v>
      </c>
    </row>
    <row r="30" spans="2:11" s="48" customFormat="1" ht="13.5" customHeight="1" x14ac:dyDescent="0.2">
      <c r="B30" s="53"/>
      <c r="C30" s="120"/>
      <c r="D30" s="121"/>
      <c r="E30" s="122"/>
      <c r="F30" s="123"/>
      <c r="G30" s="124"/>
      <c r="H30" s="54"/>
      <c r="K30" s="27">
        <v>2033</v>
      </c>
    </row>
    <row r="31" spans="2:11" s="48" customFormat="1" ht="13.5" customHeight="1" x14ac:dyDescent="0.2">
      <c r="B31" s="139" t="s">
        <v>98</v>
      </c>
      <c r="C31" s="140"/>
      <c r="D31" s="140"/>
      <c r="E31" s="140"/>
      <c r="F31" s="140"/>
      <c r="G31" s="141"/>
      <c r="H31" s="55">
        <f>SUM(H28:H30)</f>
        <v>0</v>
      </c>
      <c r="K31" s="56"/>
    </row>
    <row r="32" spans="2:11" s="48" customFormat="1" ht="13.5" customHeight="1" x14ac:dyDescent="0.2">
      <c r="B32" s="139" t="s">
        <v>99</v>
      </c>
      <c r="C32" s="140"/>
      <c r="D32" s="140"/>
      <c r="E32" s="140"/>
      <c r="F32" s="140"/>
      <c r="G32" s="141"/>
      <c r="H32" s="55">
        <f>'PERÍODO 7'!H32+'PERÍODO 8'!H31</f>
        <v>0</v>
      </c>
      <c r="K32" s="56" t="s">
        <v>121</v>
      </c>
    </row>
    <row r="33" spans="2:8" x14ac:dyDescent="0.2">
      <c r="B33" s="142"/>
      <c r="C33" s="142"/>
      <c r="D33" s="142"/>
      <c r="E33" s="142"/>
      <c r="F33" s="142"/>
      <c r="G33" s="142"/>
      <c r="H33" s="142"/>
    </row>
    <row r="34" spans="2:8" ht="21" customHeight="1" x14ac:dyDescent="0.2">
      <c r="B34" s="143" t="s">
        <v>24</v>
      </c>
      <c r="C34" s="144"/>
      <c r="D34" s="144"/>
      <c r="E34" s="144"/>
      <c r="F34" s="144"/>
      <c r="G34" s="144"/>
      <c r="H34" s="145"/>
    </row>
    <row r="35" spans="2:8" x14ac:dyDescent="0.2">
      <c r="B35" s="58" t="s">
        <v>100</v>
      </c>
      <c r="C35" s="146" t="s">
        <v>101</v>
      </c>
      <c r="D35" s="146"/>
      <c r="E35" s="146"/>
      <c r="F35" s="146"/>
      <c r="G35" s="146"/>
      <c r="H35" s="59">
        <f>'PERÍODO 7'!H41</f>
        <v>0</v>
      </c>
    </row>
    <row r="36" spans="2:8" x14ac:dyDescent="0.2">
      <c r="B36" s="58" t="s">
        <v>102</v>
      </c>
      <c r="C36" s="147" t="s">
        <v>103</v>
      </c>
      <c r="D36" s="147"/>
      <c r="E36" s="147"/>
      <c r="F36" s="147"/>
      <c r="G36" s="147"/>
      <c r="H36" s="60"/>
    </row>
    <row r="37" spans="2:8" x14ac:dyDescent="0.2">
      <c r="B37" s="58" t="s">
        <v>104</v>
      </c>
      <c r="C37" s="148" t="s">
        <v>105</v>
      </c>
      <c r="D37" s="149"/>
      <c r="E37" s="149"/>
      <c r="F37" s="149"/>
      <c r="G37" s="150"/>
      <c r="H37" s="60"/>
    </row>
    <row r="38" spans="2:8" x14ac:dyDescent="0.2">
      <c r="B38" s="58" t="s">
        <v>106</v>
      </c>
      <c r="C38" s="148" t="s">
        <v>107</v>
      </c>
      <c r="D38" s="149"/>
      <c r="E38" s="149"/>
      <c r="F38" s="149"/>
      <c r="G38" s="150"/>
      <c r="H38" s="60"/>
    </row>
    <row r="39" spans="2:8" x14ac:dyDescent="0.2">
      <c r="B39" s="58" t="s">
        <v>108</v>
      </c>
      <c r="C39" s="148" t="s">
        <v>109</v>
      </c>
      <c r="D39" s="149"/>
      <c r="E39" s="149"/>
      <c r="F39" s="149"/>
      <c r="G39" s="150"/>
      <c r="H39" s="60"/>
    </row>
    <row r="40" spans="2:8" x14ac:dyDescent="0.2">
      <c r="B40" s="61" t="s">
        <v>110</v>
      </c>
      <c r="C40" s="148" t="s">
        <v>112</v>
      </c>
      <c r="D40" s="149"/>
      <c r="E40" s="149"/>
      <c r="F40" s="149"/>
      <c r="G40" s="150"/>
      <c r="H40" s="62"/>
    </row>
    <row r="41" spans="2:8" x14ac:dyDescent="0.2">
      <c r="B41" s="58" t="s">
        <v>111</v>
      </c>
      <c r="C41" s="154" t="s">
        <v>113</v>
      </c>
      <c r="D41" s="155"/>
      <c r="E41" s="155"/>
      <c r="F41" s="155"/>
      <c r="G41" s="156"/>
      <c r="H41" s="63">
        <f>H35-H36-H37-H38+H39+H40</f>
        <v>0</v>
      </c>
    </row>
    <row r="42" spans="2:8" x14ac:dyDescent="0.2">
      <c r="B42" s="29"/>
      <c r="C42" s="64"/>
      <c r="D42" s="64"/>
      <c r="E42" s="64"/>
      <c r="F42" s="64"/>
      <c r="G42" s="65"/>
      <c r="H42" s="40"/>
    </row>
    <row r="43" spans="2:8" x14ac:dyDescent="0.2">
      <c r="B43" s="157" t="s">
        <v>7</v>
      </c>
      <c r="C43" s="158"/>
      <c r="D43" s="158"/>
      <c r="E43" s="158"/>
      <c r="F43" s="158"/>
      <c r="G43" s="158"/>
      <c r="H43" s="159"/>
    </row>
    <row r="44" spans="2:8" x14ac:dyDescent="0.2">
      <c r="B44" s="160"/>
      <c r="C44" s="161"/>
      <c r="D44" s="161"/>
      <c r="E44" s="161"/>
      <c r="F44" s="161"/>
      <c r="G44" s="161"/>
      <c r="H44" s="162"/>
    </row>
    <row r="45" spans="2:8" x14ac:dyDescent="0.2">
      <c r="B45" s="163" t="s">
        <v>5</v>
      </c>
      <c r="C45" s="164"/>
      <c r="D45" s="164"/>
      <c r="E45" s="164"/>
      <c r="F45" s="164"/>
      <c r="G45" s="164"/>
      <c r="H45" s="165"/>
    </row>
    <row r="46" spans="2:8" x14ac:dyDescent="0.2">
      <c r="B46" s="160"/>
      <c r="C46" s="161"/>
      <c r="D46" s="161"/>
      <c r="E46" s="161"/>
      <c r="F46" s="161"/>
      <c r="G46" s="161"/>
      <c r="H46" s="162"/>
    </row>
    <row r="47" spans="2:8" x14ac:dyDescent="0.2">
      <c r="B47" s="66"/>
      <c r="C47" s="67"/>
      <c r="D47" s="67"/>
      <c r="E47" s="67"/>
      <c r="F47" s="67"/>
      <c r="G47" s="67"/>
      <c r="H47" s="68"/>
    </row>
    <row r="48" spans="2:8" x14ac:dyDescent="0.2">
      <c r="B48" s="69"/>
      <c r="H48" s="70"/>
    </row>
    <row r="49" spans="2:8" x14ac:dyDescent="0.2">
      <c r="B49" s="69"/>
      <c r="H49" s="70"/>
    </row>
    <row r="50" spans="2:8" x14ac:dyDescent="0.2">
      <c r="B50" s="69"/>
      <c r="C50" s="71"/>
      <c r="D50" s="71"/>
      <c r="E50" s="71"/>
      <c r="F50" s="71"/>
      <c r="G50" s="71"/>
      <c r="H50" s="70"/>
    </row>
    <row r="51" spans="2:8" x14ac:dyDescent="0.2">
      <c r="B51" s="151" t="s">
        <v>3</v>
      </c>
      <c r="C51" s="152"/>
      <c r="D51" s="152"/>
      <c r="E51" s="152"/>
      <c r="F51" s="152"/>
      <c r="G51" s="152"/>
      <c r="H51" s="153"/>
    </row>
    <row r="52" spans="2:8" ht="7.5" customHeight="1" x14ac:dyDescent="0.2"/>
  </sheetData>
  <sheetProtection algorithmName="SHA-512" hashValue="f6NRdkMakNmaCPGEtZGgUiZLcd0i0GXV5lN11Dve3Im7h59GJ/XAnVSjMIynZ28vIiO0JA6RsqOSBkxf+yOmHg==" saltValue="C+kVxlmzI0YNBzBbbDf61w==" spinCount="100000" sheet="1" objects="1" scenarios="1" insertRows="0" deleteRows="0"/>
  <mergeCells count="44">
    <mergeCell ref="C9:H9"/>
    <mergeCell ref="B1:B3"/>
    <mergeCell ref="C1:F3"/>
    <mergeCell ref="C5:F5"/>
    <mergeCell ref="C6:H6"/>
    <mergeCell ref="C8:F8"/>
    <mergeCell ref="B10:D10"/>
    <mergeCell ref="B12:D16"/>
    <mergeCell ref="F12:H12"/>
    <mergeCell ref="B17:D17"/>
    <mergeCell ref="B19:C19"/>
    <mergeCell ref="E19:G19"/>
    <mergeCell ref="E17:H17"/>
    <mergeCell ref="B11:G11"/>
    <mergeCell ref="F13:H13"/>
    <mergeCell ref="F15:H15"/>
    <mergeCell ref="F16:H16"/>
    <mergeCell ref="F14:H14"/>
    <mergeCell ref="E24:G24"/>
    <mergeCell ref="B26:H26"/>
    <mergeCell ref="C27:E27"/>
    <mergeCell ref="F27:G27"/>
    <mergeCell ref="C28:E28"/>
    <mergeCell ref="F28:G28"/>
    <mergeCell ref="C38:G38"/>
    <mergeCell ref="C29:E29"/>
    <mergeCell ref="F29:G29"/>
    <mergeCell ref="C30:E30"/>
    <mergeCell ref="F30:G30"/>
    <mergeCell ref="B31:G31"/>
    <mergeCell ref="B32:G32"/>
    <mergeCell ref="B33:H33"/>
    <mergeCell ref="B34:H34"/>
    <mergeCell ref="C35:G35"/>
    <mergeCell ref="C36:G36"/>
    <mergeCell ref="C37:G37"/>
    <mergeCell ref="B45:H45"/>
    <mergeCell ref="B46:H46"/>
    <mergeCell ref="B51:H51"/>
    <mergeCell ref="C39:G39"/>
    <mergeCell ref="C40:G40"/>
    <mergeCell ref="C41:G41"/>
    <mergeCell ref="B43:H43"/>
    <mergeCell ref="B44:H44"/>
  </mergeCells>
  <conditionalFormatting sqref="H31:H32">
    <cfRule type="expression" dxfId="20" priority="2">
      <formula>$H$31&gt;$H$24</formula>
    </cfRule>
    <cfRule type="expression" dxfId="19" priority="4">
      <formula>#REF!&gt;#REF!</formula>
    </cfRule>
  </conditionalFormatting>
  <conditionalFormatting sqref="H32">
    <cfRule type="expression" dxfId="18" priority="1">
      <formula>$H$32&gt;$H$24</formula>
    </cfRule>
  </conditionalFormatting>
  <dataValidations disablePrompts="1" count="12">
    <dataValidation type="list" allowBlank="1" sqref="WVJ983083 IX36:IX38 ST36:ST38 ACP36:ACP38 AML36:AML38 AWH36:AWH38 BGD36:BGD38 BPZ36:BPZ38 BZV36:BZV38 CJR36:CJR38 CTN36:CTN38 DDJ36:DDJ38 DNF36:DNF38 DXB36:DXB38 EGX36:EGX38 EQT36:EQT38 FAP36:FAP38 FKL36:FKL38 FUH36:FUH38 GED36:GED38 GNZ36:GNZ38 GXV36:GXV38 HHR36:HHR38 HRN36:HRN38 IBJ36:IBJ38 ILF36:ILF38 IVB36:IVB38 JEX36:JEX38 JOT36:JOT38 JYP36:JYP38 KIL36:KIL38 KSH36:KSH38 LCD36:LCD38 LLZ36:LLZ38 LVV36:LVV38 MFR36:MFR38 MPN36:MPN38 MZJ36:MZJ38 NJF36:NJF38 NTB36:NTB38 OCX36:OCX38 OMT36:OMT38 OWP36:OWP38 PGL36:PGL38 PQH36:PQH38 QAD36:QAD38 QJZ36:QJZ38 QTV36:QTV38 RDR36:RDR38 RNN36:RNN38 RXJ36:RXJ38 SHF36:SHF38 SRB36:SRB38 TAX36:TAX38 TKT36:TKT38 TUP36:TUP38 UEL36:UEL38 UOH36:UOH38 UYD36:UYD38 VHZ36:VHZ38 VRV36:VRV38 WBR36:WBR38 WLN36:WLN38 WVJ36:WVJ38 C65579:D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C131115:D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C196651:D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C262187:D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C327723:D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C393259:D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C458795:D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C524331:D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C589867:D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C655403:D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C720939:D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C786475:D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C852011:D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C917547:D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C983083:D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xr:uid="{55101DDD-7522-444B-A7D6-61B8F1FD8DC1}">
      <formula1>"DÍA,1,2,3,4,5,6,7,8,9,10,11,12,13,14,15,16,17,18,19,20,21,22,23,24,25,26,27,28,29,30,31"</formula1>
    </dataValidation>
    <dataValidation type="list" allowBlank="1" showInputMessage="1" showErrorMessage="1" prompt="Seleccione el año que corresponda." sqref="H7" xr:uid="{AE4DD790-E083-49DC-8F4E-A3F3166FB306}">
      <formula1>#REF!</formula1>
    </dataValidation>
    <dataValidation type="date" allowBlank="1" showInputMessage="1" showErrorMessage="1" sqref="G24" xr:uid="{17A9862A-C0EC-4A89-9B87-5DA871FDEFFA}">
      <formula1>42370</formula1>
      <formula2>46022</formula2>
    </dataValidation>
    <dataValidation type="list" allowBlank="1" showInputMessage="1" showErrorMessage="1" sqref="C6" xr:uid="{054C8D15-1607-47CD-B181-1A3B5064DF16}">
      <formula1>$K$13:$K$15</formula1>
    </dataValidation>
    <dataValidation allowBlank="1" showInputMessage="1" showErrorMessage="1" error="El valor de los GIROS no puede ser superior al VALOR TOTAL del convenio" sqref="H31:H32" xr:uid="{801CB579-3C43-4D44-8124-C78943ADFA84}"/>
    <dataValidation type="list" allowBlank="1" showInputMessage="1" showErrorMessage="1" prompt="Seleccione el año que corresponda." sqref="H5" xr:uid="{0DBFB805-F98E-47D2-A8AA-DB015A279193}">
      <formula1>$K$19:$K$30</formula1>
    </dataValidation>
    <dataValidation type="decimal" allowBlank="1" showInputMessage="1" showErrorMessage="1" sqref="H28:H30 H35:H41" xr:uid="{5A70AEE4-3DC9-4B8E-B5DD-EAAFF2771176}">
      <formula1>0</formula1>
      <formula2>999999999999999</formula2>
    </dataValidation>
    <dataValidation type="whole" allowBlank="1" showInputMessage="1" showErrorMessage="1" sqref="H19:H24" xr:uid="{7CB0FA07-74FA-40FF-926E-353A1ABA492C}">
      <formula1>0</formula1>
      <formula2>999999999999999</formula2>
    </dataValidation>
    <dataValidation type="whole" allowBlank="1" showInputMessage="1" showErrorMessage="1" sqref="H10" xr:uid="{8A9A94CD-07E5-44C7-9AC9-0817753B6361}">
      <formula1>1</formula1>
      <formula2>12</formula2>
    </dataValidation>
    <dataValidation type="list" allowBlank="1" showInputMessage="1" showErrorMessage="1" sqref="H11" xr:uid="{9B896078-8D3A-45A9-B2BB-41914A5EDEDA}">
      <formula1>$K$32</formula1>
    </dataValidation>
    <dataValidation type="list" allowBlank="1" showInputMessage="1" showErrorMessage="1" sqref="C5" xr:uid="{24616851-4180-439B-A5D5-28AA7B2CB6BB}">
      <formula1>$K$1:$K$12</formula1>
    </dataValidation>
    <dataValidation type="list" allowBlank="1" showInputMessage="1" showErrorMessage="1" prompt="Selecciones el mes que corresponda." sqref="E7:G7" xr:uid="{B3986CDA-087E-43D5-9131-59257999A254}">
      <formula1>$K$1:$K$18</formula1>
    </dataValidation>
  </dataValidations>
  <printOptions horizontalCentered="1"/>
  <pageMargins left="0.70866141732283472" right="0.39370078740157483" top="0.74803149606299213" bottom="0.39370078740157483" header="0.31496062992125984" footer="0.31496062992125984"/>
  <pageSetup scale="85" orientation="portrait" r:id="rId1"/>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15</vt:i4>
      </vt:variant>
    </vt:vector>
  </HeadingPairs>
  <TitlesOfParts>
    <vt:vector size="31" baseType="lpstr">
      <vt:lpstr>Instrucciones</vt:lpstr>
      <vt:lpstr>PERÍODO 1</vt:lpstr>
      <vt:lpstr>PERÍODO 2</vt:lpstr>
      <vt:lpstr>PERÍODO 3</vt:lpstr>
      <vt:lpstr>PERÍODO 4</vt:lpstr>
      <vt:lpstr>PERÍODO 5</vt:lpstr>
      <vt:lpstr>PERÍODO 6</vt:lpstr>
      <vt:lpstr>PERÍODO 7</vt:lpstr>
      <vt:lpstr>PERÍODO 8</vt:lpstr>
      <vt:lpstr>PERÍODO 9</vt:lpstr>
      <vt:lpstr>PERÍODO 10</vt:lpstr>
      <vt:lpstr>PERÍODO 11</vt:lpstr>
      <vt:lpstr>PERÍODO 12</vt:lpstr>
      <vt:lpstr>PERÍODO 13</vt:lpstr>
      <vt:lpstr>PERÍODO 14</vt:lpstr>
      <vt:lpstr>Anexos</vt:lpstr>
      <vt:lpstr>Instrucciones!Área_de_impresión</vt:lpstr>
      <vt:lpstr>'PERÍODO 1'!Área_de_impresión</vt:lpstr>
      <vt:lpstr>'PERÍODO 10'!Área_de_impresión</vt:lpstr>
      <vt:lpstr>'PERÍODO 11'!Área_de_impresión</vt:lpstr>
      <vt:lpstr>'PERÍODO 12'!Área_de_impresión</vt:lpstr>
      <vt:lpstr>'PERÍODO 13'!Área_de_impresión</vt:lpstr>
      <vt:lpstr>'PERÍODO 14'!Área_de_impresión</vt:lpstr>
      <vt:lpstr>'PERÍODO 2'!Área_de_impresión</vt:lpstr>
      <vt:lpstr>'PERÍODO 3'!Área_de_impresión</vt:lpstr>
      <vt:lpstr>'PERÍODO 4'!Área_de_impresión</vt:lpstr>
      <vt:lpstr>'PERÍODO 5'!Área_de_impresión</vt:lpstr>
      <vt:lpstr>'PERÍODO 6'!Área_de_impresión</vt:lpstr>
      <vt:lpstr>'PERÍODO 7'!Área_de_impresión</vt:lpstr>
      <vt:lpstr>'PERÍODO 8'!Área_de_impresión</vt:lpstr>
      <vt:lpstr>'PERÍODO 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Gomez</dc:creator>
  <cp:lastModifiedBy>Nelson Velandia</cp:lastModifiedBy>
  <cp:lastPrinted>2022-11-18T18:55:01Z</cp:lastPrinted>
  <dcterms:created xsi:type="dcterms:W3CDTF">2022-10-25T18:51:22Z</dcterms:created>
  <dcterms:modified xsi:type="dcterms:W3CDTF">2023-05-03T21:07:39Z</dcterms:modified>
</cp:coreProperties>
</file>